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ttps://delta.sim.sise/webdav/0aace2772e2a2297c786eafc87944f0c6d9d05ce/48306216027/99c20d73-0c95-473e-a77c-b42cc7da3612/"/>
    </mc:Choice>
  </mc:AlternateContent>
  <bookViews>
    <workbookView xWindow="0" yWindow="0" windowWidth="28800" windowHeight="12420" tabRatio="757"/>
  </bookViews>
  <sheets>
    <sheet name="Eelarve" sheetId="11" r:id="rId1"/>
    <sheet name="Maksetaotlus" sheetId="6" r:id="rId2"/>
    <sheet name="KULUARUANDE KOOND" sheetId="1" r:id="rId3"/>
    <sheet name="1. Tööjõukulud" sheetId="13" r:id="rId4"/>
    <sheet name="2. Sõidu-ja lähetuskulud" sheetId="10" r:id="rId5"/>
    <sheet name="3. Seadmed, varust, IKT" sheetId="17" r:id="rId6"/>
    <sheet name="4. Kinnisvara" sheetId="18" r:id="rId7"/>
    <sheet name=" 5. Avalikustamise kulud" sheetId="15" r:id="rId8"/>
    <sheet name="6. Muud otsesed kulud" sheetId="20" r:id="rId9"/>
    <sheet name="Nähtamatu leht" sheetId="16" state="hidden" r:id="rId10"/>
  </sheets>
  <definedNames>
    <definedName name="Kinnituskiri" comment="Vali sobiv vastusevariant">'Nähtamatu leht'!$A$12:$A$14</definedName>
    <definedName name="Projekti_valdkond">Eelarve!$C$12</definedName>
    <definedName name="Valdkond">'Nähtamatu leht'!$A$1:$A$3</definedName>
    <definedName name="Ühik">'Nähtamatu leht'!$A$6:$A$9</definedName>
  </definedNames>
  <calcPr calcId="162913"/>
</workbook>
</file>

<file path=xl/calcChain.xml><?xml version="1.0" encoding="utf-8"?>
<calcChain xmlns="http://schemas.openxmlformats.org/spreadsheetml/2006/main">
  <c r="I29" i="6" l="1"/>
  <c r="I30" i="6"/>
  <c r="I31" i="6"/>
  <c r="D31" i="6"/>
  <c r="D30" i="6"/>
  <c r="D29" i="6"/>
  <c r="D28" i="6"/>
  <c r="D27" i="6"/>
  <c r="C59" i="1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B30" i="1"/>
  <c r="B29" i="1"/>
  <c r="B28" i="1"/>
  <c r="B27" i="1"/>
  <c r="B26" i="1"/>
  <c r="B25" i="1"/>
  <c r="D32" i="11"/>
  <c r="G65" i="11"/>
  <c r="G69" i="11"/>
  <c r="D26" i="11" l="1"/>
  <c r="D25" i="11"/>
  <c r="B30" i="11"/>
  <c r="B29" i="11"/>
  <c r="B28" i="11"/>
  <c r="B27" i="11"/>
  <c r="B26" i="11"/>
  <c r="B25" i="11"/>
  <c r="G83" i="11"/>
  <c r="D30" i="11" s="1"/>
  <c r="G80" i="11"/>
  <c r="D29" i="11" s="1"/>
  <c r="G77" i="11"/>
  <c r="D28" i="11" s="1"/>
  <c r="G74" i="11"/>
  <c r="D27" i="11" s="1"/>
  <c r="G86" i="11" l="1"/>
  <c r="G88" i="11" s="1"/>
  <c r="E24" i="1" l="1"/>
  <c r="E37" i="1" s="1"/>
  <c r="F24" i="1"/>
  <c r="F37" i="1" s="1"/>
  <c r="E59" i="1"/>
  <c r="J16" i="6"/>
  <c r="J15" i="6"/>
  <c r="D32" i="1"/>
  <c r="G17" i="1" l="1"/>
  <c r="G18" i="1"/>
  <c r="D17" i="1"/>
  <c r="D18" i="1"/>
  <c r="D19" i="1"/>
  <c r="H41" i="17" l="1"/>
  <c r="F27" i="1" s="1"/>
  <c r="H47" i="13"/>
  <c r="F59" i="1" l="1"/>
  <c r="D58" i="1" l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C59" i="1" l="1"/>
  <c r="D59" i="1"/>
  <c r="H41" i="20"/>
  <c r="F30" i="1" s="1"/>
  <c r="H23" i="20"/>
  <c r="H42" i="20" l="1"/>
  <c r="E30" i="1"/>
  <c r="D30" i="1" s="1"/>
  <c r="C28" i="1" l="1"/>
  <c r="C29" i="1"/>
  <c r="H41" i="18"/>
  <c r="F28" i="1" s="1"/>
  <c r="H23" i="18"/>
  <c r="E28" i="1" s="1"/>
  <c r="H23" i="17"/>
  <c r="E27" i="1" s="1"/>
  <c r="D27" i="1" s="1"/>
  <c r="D28" i="1" l="1"/>
  <c r="G28" i="1" s="1"/>
  <c r="H42" i="18"/>
  <c r="H42" i="17"/>
  <c r="G16" i="1"/>
  <c r="G19" i="1"/>
  <c r="G15" i="1"/>
  <c r="G20" i="1" l="1"/>
  <c r="C30" i="1" l="1"/>
  <c r="G30" i="1" s="1"/>
  <c r="J19" i="6"/>
  <c r="J18" i="6"/>
  <c r="J17" i="6"/>
  <c r="J32" i="6" l="1"/>
  <c r="J20" i="6"/>
  <c r="D21" i="11"/>
  <c r="H32" i="6" l="1"/>
  <c r="F32" i="6"/>
  <c r="C32" i="1"/>
  <c r="H41" i="15" l="1"/>
  <c r="F29" i="1" s="1"/>
  <c r="H23" i="15"/>
  <c r="E29" i="1" s="1"/>
  <c r="F25" i="1"/>
  <c r="H28" i="13"/>
  <c r="E25" i="1" s="1"/>
  <c r="H23" i="10"/>
  <c r="E26" i="1" s="1"/>
  <c r="D29" i="1" l="1"/>
  <c r="G29" i="1" s="1"/>
  <c r="D25" i="1"/>
  <c r="C26" i="1"/>
  <c r="E31" i="1"/>
  <c r="C27" i="1"/>
  <c r="H42" i="15"/>
  <c r="H48" i="13"/>
  <c r="C25" i="1" l="1"/>
  <c r="D31" i="11"/>
  <c r="G27" i="1"/>
  <c r="G32" i="1"/>
  <c r="H41" i="10"/>
  <c r="F26" i="1" s="1"/>
  <c r="F31" i="1" l="1"/>
  <c r="F33" i="1" s="1"/>
  <c r="D26" i="1"/>
  <c r="D33" i="11"/>
  <c r="C31" i="1"/>
  <c r="C33" i="1" s="1"/>
  <c r="G25" i="1"/>
  <c r="H42" i="10"/>
  <c r="C16" i="11" l="1"/>
  <c r="C19" i="11"/>
  <c r="C18" i="11"/>
  <c r="C17" i="11"/>
  <c r="F16" i="1"/>
  <c r="I28" i="6" s="1"/>
  <c r="F15" i="1"/>
  <c r="E30" i="11"/>
  <c r="E31" i="11"/>
  <c r="E33" i="11"/>
  <c r="E32" i="11"/>
  <c r="E27" i="11"/>
  <c r="E26" i="11"/>
  <c r="E29" i="11"/>
  <c r="E28" i="11"/>
  <c r="E25" i="11"/>
  <c r="G26" i="1"/>
  <c r="D31" i="1"/>
  <c r="E33" i="1"/>
  <c r="C21" i="11" l="1"/>
  <c r="E15" i="1"/>
  <c r="D15" i="1" s="1"/>
  <c r="E16" i="1"/>
  <c r="C20" i="11"/>
  <c r="C19" i="1" s="1"/>
  <c r="C18" i="1"/>
  <c r="C17" i="1"/>
  <c r="D16" i="1"/>
  <c r="F20" i="1"/>
  <c r="G31" i="1"/>
  <c r="D32" i="6" l="1"/>
  <c r="I27" i="6"/>
  <c r="D17" i="6"/>
  <c r="D18" i="6"/>
  <c r="D19" i="6"/>
  <c r="D16" i="6"/>
  <c r="C16" i="1"/>
  <c r="D15" i="6"/>
  <c r="C15" i="1"/>
  <c r="D20" i="1"/>
  <c r="E20" i="1"/>
  <c r="D33" i="1"/>
  <c r="C20" i="1" l="1"/>
  <c r="D20" i="6"/>
  <c r="G33" i="1"/>
  <c r="H20" i="6" l="1"/>
  <c r="F20" i="6"/>
  <c r="I32" i="6"/>
</calcChain>
</file>

<file path=xl/comments1.xml><?xml version="1.0" encoding="utf-8"?>
<comments xmlns="http://schemas.openxmlformats.org/spreadsheetml/2006/main">
  <authors>
    <author>Karin Tahvonen</author>
    <author>Windows User</author>
  </authors>
  <commentList>
    <comment ref="B14" authorId="0" shapeId="0">
      <text>
        <r>
          <rPr>
            <sz val="9"/>
            <color indexed="81"/>
            <rFont val="Tahoma"/>
            <family val="2"/>
            <charset val="186"/>
          </rPr>
          <t>Palun alustada tabelist 4 (tabel 1 ja 2 genereerivad ise summad tabeli 4 põhjal).</t>
        </r>
      </text>
    </comment>
    <comment ref="G87" authorId="1" shapeId="0">
      <text>
        <r>
          <rPr>
            <b/>
            <sz val="9"/>
            <color indexed="81"/>
            <rFont val="Tahoma"/>
            <charset val="1"/>
          </rPr>
          <t>Windows User:</t>
        </r>
        <r>
          <rPr>
            <sz val="9"/>
            <color indexed="81"/>
            <rFont val="Tahoma"/>
            <charset val="1"/>
          </rPr>
          <t xml:space="preserve">
Kaudsed kulud võivad moodustada kuni 2,5% projekti otsestest kuludest.</t>
        </r>
      </text>
    </comment>
  </commentList>
</comments>
</file>

<file path=xl/sharedStrings.xml><?xml version="1.0" encoding="utf-8"?>
<sst xmlns="http://schemas.openxmlformats.org/spreadsheetml/2006/main" count="272" uniqueCount="140">
  <si>
    <t>Kuluaruande vorm</t>
  </si>
  <si>
    <t>Rea nr</t>
  </si>
  <si>
    <t>Kululiik</t>
  </si>
  <si>
    <t>Eelarve täitmise %</t>
  </si>
  <si>
    <t>Projekti tegelikud kulud</t>
  </si>
  <si>
    <t>PROJEKTI KULUD KOKKU</t>
  </si>
  <si>
    <t>Kavandatud eelarve</t>
  </si>
  <si>
    <t>KAUDSED KULUD</t>
  </si>
  <si>
    <t>Rahastamisallikas</t>
  </si>
  <si>
    <t>Summa</t>
  </si>
  <si>
    <t>Riiklik kaasfinantseering</t>
  </si>
  <si>
    <t>Partnerite poolne kaasfinantseering</t>
  </si>
  <si>
    <t>KOKKU</t>
  </si>
  <si>
    <t>Projekti raames tehtud kulusid on rahastatud teistest allikatest (sh teistest Euroopa Liidu fondidest või programmidest)</t>
  </si>
  <si>
    <t>Projekti raames on teenitud tulu</t>
  </si>
  <si>
    <t>Kui projekti raames on teenitud tulu, siis see on maksetaotluses abikõlblikest kuludest maha arvatud</t>
  </si>
  <si>
    <t>Käibemaksukohuslase või mittekohuslase staatus on võrreldes toetuse taotluses tooduga muutunud</t>
  </si>
  <si>
    <t>Varjupaik</t>
  </si>
  <si>
    <t>Integratsioon</t>
  </si>
  <si>
    <t>Tagasipöördumine</t>
  </si>
  <si>
    <t>KOOND</t>
  </si>
  <si>
    <t>Otsesed kulud kokku</t>
  </si>
  <si>
    <t>tund</t>
  </si>
  <si>
    <t>% kogukuludest</t>
  </si>
  <si>
    <t xml:space="preserve">OTSESED KULUD </t>
  </si>
  <si>
    <t>Toetuse saaja:</t>
  </si>
  <si>
    <t>Toetuse taotleja:</t>
  </si>
  <si>
    <t>Projekti algus:</t>
  </si>
  <si>
    <t>Projekti lõpp:</t>
  </si>
  <si>
    <t>Projekti tunnus:</t>
  </si>
  <si>
    <t>Aruandlusperioodi pp/kk/aaaa - pp/kk/aaaa kulud</t>
  </si>
  <si>
    <t>Projekti käigus saadud muud sissetulekud</t>
  </si>
  <si>
    <t>SELGITUS</t>
  </si>
  <si>
    <t>Kuludokumendi väljastaja</t>
  </si>
  <si>
    <t>Kuludokumendi nimetus</t>
  </si>
  <si>
    <t>Kuludokumendi number</t>
  </si>
  <si>
    <t>Kuludokumendi kuupäev</t>
  </si>
  <si>
    <t>Kulu lühikirjeldus</t>
  </si>
  <si>
    <t>Aruandlusperioodi pp/kk/aaaa-pp/kk/aaaa kulud kokku</t>
  </si>
  <si>
    <t>kuu</t>
  </si>
  <si>
    <t>tk</t>
  </si>
  <si>
    <t>Osakaal %</t>
  </si>
  <si>
    <t>Tabel 1. Projekti maksumuse ja tulude prognoos allikate lõikes (EUR)</t>
  </si>
  <si>
    <t>PROJEKTI MAKSUMUS KOKKU</t>
  </si>
  <si>
    <t>Tabel 2. Projekti kululiikide koondtabel (prognoos) (EUR)</t>
  </si>
  <si>
    <t xml:space="preserve">Tööjõukulud kokku </t>
  </si>
  <si>
    <t xml:space="preserve">Tabel 4. Toetuse saaja kinnitus </t>
  </si>
  <si>
    <t>Maksetaotluse vorm</t>
  </si>
  <si>
    <t>I</t>
  </si>
  <si>
    <t>II</t>
  </si>
  <si>
    <t>Laekumise kuupäev pp/kk/aaaa</t>
  </si>
  <si>
    <t>Tabel 1. Projekti kavandatud maksed</t>
  </si>
  <si>
    <t>Toetusleping (punkt)</t>
  </si>
  <si>
    <t>Tegelikud kulud KOKKU</t>
  </si>
  <si>
    <t>Kavandatud kulud</t>
  </si>
  <si>
    <t>1. Tööjõukulud</t>
  </si>
  <si>
    <t>Jah</t>
  </si>
  <si>
    <t>Ei</t>
  </si>
  <si>
    <t>Ei kohaldu</t>
  </si>
  <si>
    <t>VASTUS</t>
  </si>
  <si>
    <t>Mina, toetuse saaja, kinnitan, et:</t>
  </si>
  <si>
    <r>
      <t xml:space="preserve">Kulu selgitus </t>
    </r>
    <r>
      <rPr>
        <i/>
        <sz val="12"/>
        <color theme="1"/>
        <rFont val="Times New Roman"/>
        <family val="1"/>
        <charset val="186"/>
      </rPr>
      <t>(Tabelisse lisada lahtreid vastavalt kuludokumentide arvule)</t>
    </r>
  </si>
  <si>
    <r>
      <t>Kulu selgitus</t>
    </r>
    <r>
      <rPr>
        <i/>
        <sz val="12"/>
        <color theme="1"/>
        <rFont val="Times New Roman"/>
        <family val="1"/>
        <charset val="186"/>
      </rPr>
      <t xml:space="preserve"> (Tabelisse lisada lahtreid vastavalt kuludokumentide arvule)</t>
    </r>
  </si>
  <si>
    <t>päev</t>
  </si>
  <si>
    <t>xxxx</t>
  </si>
  <si>
    <t>yyyy</t>
  </si>
  <si>
    <t>Toetuse saaja esindaja</t>
  </si>
  <si>
    <t>___________________________________________</t>
  </si>
  <si>
    <t>Muud otsesed kulud kokku</t>
  </si>
  <si>
    <t>SISEJULGEOLEKUFOND</t>
  </si>
  <si>
    <t>ISF</t>
  </si>
  <si>
    <t>Toetus ühisele viisapoliitikale – riigi suutlikkus</t>
  </si>
  <si>
    <t>Toetus ühisele viisapoliitikale – konsulaarkoostöö</t>
  </si>
  <si>
    <t>Piirid – EUROSUR</t>
  </si>
  <si>
    <t>Piirid – teabevahetus</t>
  </si>
  <si>
    <t>Piirid – liidu ühised normid</t>
  </si>
  <si>
    <t>Piirid – eesseisvad ülesanded</t>
  </si>
  <si>
    <t>Piirid – riigi suutlikkus</t>
  </si>
  <si>
    <t>Kuritegevus – kuritegevuse tõkestamine ja selle vastu võitlemine</t>
  </si>
  <si>
    <t>Kuritegevus – teabevahetus</t>
  </si>
  <si>
    <t>Kuritegevus – koolitus</t>
  </si>
  <si>
    <t>Kuritegevus – ohvrite abistamine</t>
  </si>
  <si>
    <t>Kuritegevus – ohu- ja riskihinnangud</t>
  </si>
  <si>
    <t>Riskid – riskide ennetamine ja nende kõrvaldamine</t>
  </si>
  <si>
    <t>Riskid – teabevahetus</t>
  </si>
  <si>
    <t>Riskid – koolitus</t>
  </si>
  <si>
    <t>Riskid – ohvrite abistamine</t>
  </si>
  <si>
    <t>Riskid – taristu</t>
  </si>
  <si>
    <t>Riskid – varajane hoiatamine ja kriisolukorrad</t>
  </si>
  <si>
    <t>Riskid – ohu- ja riskihinnangud</t>
  </si>
  <si>
    <t>1. ISF</t>
  </si>
  <si>
    <t>2. Riiklik kaasfinantseering</t>
  </si>
  <si>
    <t>4. Partnerite poolne kaasfinantseering</t>
  </si>
  <si>
    <t>5. Projekti käigus saadud muud sissetulekud</t>
  </si>
  <si>
    <t>6. Muud otsesed kulud</t>
  </si>
  <si>
    <r>
      <t xml:space="preserve">Toetus ühisele viisapoliitikale – liidu </t>
    </r>
    <r>
      <rPr>
        <i/>
        <sz val="12"/>
        <color theme="1"/>
        <rFont val="Times New Roman"/>
        <family val="1"/>
        <charset val="186"/>
      </rPr>
      <t>acquis</t>
    </r>
  </si>
  <si>
    <r>
      <t xml:space="preserve">Piirid – liidu </t>
    </r>
    <r>
      <rPr>
        <i/>
        <sz val="12"/>
        <color theme="1"/>
        <rFont val="Times New Roman"/>
        <family val="1"/>
        <charset val="186"/>
      </rPr>
      <t>acquis</t>
    </r>
  </si>
  <si>
    <t>...%</t>
  </si>
  <si>
    <t>Maksed*</t>
  </si>
  <si>
    <t>* lahtrite arv sõltub toetuslepingus kavandatud maksete arvust</t>
  </si>
  <si>
    <t>* lahtrite arv sõltub projekti käigus teostatud maksete arvust</t>
  </si>
  <si>
    <t xml:space="preserve">Tabel 3. Projekti kulud programmis esitatud riiklike prioriteetide jaotuse lõikes (EUR) </t>
  </si>
  <si>
    <t>* aruandlusperioodi lahtreid lisatakse juurde vastavalt vajadusele</t>
  </si>
  <si>
    <t>Tabel 2. Kuluaruande koond (EUR)*</t>
  </si>
  <si>
    <t>Tegelikud kulud kokku</t>
  </si>
  <si>
    <t>Seadmete, varustuse, IKT-arendustega seotud kulud kokku</t>
  </si>
  <si>
    <t>Kinnisvaraga seotud kulud kokku</t>
  </si>
  <si>
    <t>* aruandlusperioode lisatakse juurde vastavalt vajadusele</t>
  </si>
  <si>
    <t>Aruandlusperioodi pp/kk/aaaa-pp/kk/aaaa kulud kokku*</t>
  </si>
  <si>
    <t>2. Sõidu- ja lähetuskulud</t>
  </si>
  <si>
    <t>Sõidu- ja lähetuskulud kokku</t>
  </si>
  <si>
    <t>Projekti pealkiri:</t>
  </si>
  <si>
    <t>Lõppmakse</t>
  </si>
  <si>
    <t>Toetuse saaja omafinantseering</t>
  </si>
  <si>
    <t>3. Toetuse saaja omafinantseering</t>
  </si>
  <si>
    <t>Projektijuht</t>
  </si>
  <si>
    <t>4. Kinnisvara</t>
  </si>
  <si>
    <t>3. Seadmed, varustus, IKT-arendused</t>
  </si>
  <si>
    <t>5. Avalikustamise kulud</t>
  </si>
  <si>
    <t>3. Projekti käigus saadud muud sissetulekud</t>
  </si>
  <si>
    <t>Avalikustamise kulud kokku</t>
  </si>
  <si>
    <t>(allkirjastatud digitaalselt)</t>
  </si>
  <si>
    <t>Projekti kavandatud kulud</t>
  </si>
  <si>
    <t>Tabel 3. Projekti kulude prognoos programmis esitatud riiklike prioriteetide jaotuse lõikes (EUR)</t>
  </si>
  <si>
    <t>Tabel 4. Projekti detailne eelarveprognoos (EUR)</t>
  </si>
  <si>
    <t>Kulu detailne kirjeldus</t>
  </si>
  <si>
    <t>Ühik</t>
  </si>
  <si>
    <t>Kogus</t>
  </si>
  <si>
    <t>Ühiku hind KM-ga</t>
  </si>
  <si>
    <t>PROJEKTI OTSESED KULUD</t>
  </si>
  <si>
    <t>PROJEKTI OTSESED KULUD KOKKU</t>
  </si>
  <si>
    <t>PROJEKTI KAUDSED KULUD</t>
  </si>
  <si>
    <t>Projekti kulud kokku</t>
  </si>
  <si>
    <t>Projekti kaudsed kulud kokku</t>
  </si>
  <si>
    <t>Käesolevaga, võttes aluseks toetuslepingu punkti…., taotlen toetuse vahemakse ...... eurot ja kaasfinantseeringu vahemakse .......eurot eraldamist lepingu punktis ... nimetatud kontole.</t>
  </si>
  <si>
    <t>zzzz</t>
  </si>
  <si>
    <t>Tabel 2. Projekti jooksul laekunud maksed</t>
  </si>
  <si>
    <t>Tabel 1. Projekti maksumus ja kulud allikate lõikes (EUR)*</t>
  </si>
  <si>
    <t>Maksetaotlus*</t>
  </si>
  <si>
    <t>* Lõpparuande korral võib kustutada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</si>
</sst>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b/>
      <i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i/>
      <sz val="10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0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3" fillId="4" borderId="1" xfId="0" applyFont="1" applyFill="1" applyBorder="1"/>
    <xf numFmtId="0" fontId="2" fillId="0" borderId="0" xfId="0" applyFont="1"/>
    <xf numFmtId="0" fontId="0" fillId="0" borderId="0" xfId="0"/>
    <xf numFmtId="0" fontId="9" fillId="0" borderId="0" xfId="1" applyFont="1"/>
    <xf numFmtId="0" fontId="3" fillId="2" borderId="1" xfId="0" applyFont="1" applyFill="1" applyBorder="1"/>
    <xf numFmtId="0" fontId="4" fillId="0" borderId="0" xfId="0" applyFont="1"/>
    <xf numFmtId="0" fontId="2" fillId="0" borderId="0" xfId="0" applyFont="1"/>
    <xf numFmtId="0" fontId="3" fillId="2" borderId="2" xfId="0" applyFont="1" applyFill="1" applyBorder="1" applyAlignment="1">
      <alignment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Protection="1">
      <protection locked="0"/>
    </xf>
    <xf numFmtId="4" fontId="2" fillId="3" borderId="1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 hidden="1"/>
    </xf>
    <xf numFmtId="14" fontId="2" fillId="0" borderId="1" xfId="0" applyNumberFormat="1" applyFont="1" applyBorder="1" applyProtection="1">
      <protection locked="0" hidden="1"/>
    </xf>
    <xf numFmtId="0" fontId="2" fillId="0" borderId="0" xfId="0" applyFont="1" applyProtection="1">
      <protection locked="0" hidden="1"/>
    </xf>
    <xf numFmtId="0" fontId="3" fillId="2" borderId="5" xfId="0" applyFont="1" applyFill="1" applyBorder="1" applyAlignment="1">
      <alignment vertical="center" wrapText="1"/>
    </xf>
    <xf numFmtId="0" fontId="7" fillId="0" borderId="0" xfId="0" applyFont="1" applyFill="1"/>
    <xf numFmtId="0" fontId="0" fillId="0" borderId="1" xfId="0" applyBorder="1" applyAlignment="1" applyProtection="1">
      <protection locked="0" hidden="1"/>
    </xf>
    <xf numFmtId="0" fontId="6" fillId="0" borderId="0" xfId="0" applyFont="1" applyProtection="1">
      <protection locked="0" hidden="1"/>
    </xf>
    <xf numFmtId="0" fontId="2" fillId="0" borderId="0" xfId="0" applyFont="1" applyProtection="1">
      <protection hidden="1"/>
    </xf>
    <xf numFmtId="0" fontId="2" fillId="2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0" fontId="3" fillId="2" borderId="1" xfId="0" applyFont="1" applyFill="1" applyBorder="1" applyAlignment="1" applyProtection="1">
      <alignment vertical="top" wrapText="1"/>
      <protection hidden="1"/>
    </xf>
    <xf numFmtId="0" fontId="3" fillId="0" borderId="1" xfId="0" applyFont="1" applyBorder="1" applyProtection="1">
      <protection hidden="1"/>
    </xf>
    <xf numFmtId="0" fontId="2" fillId="0" borderId="1" xfId="0" applyFont="1" applyBorder="1" applyProtection="1">
      <protection hidden="1"/>
    </xf>
    <xf numFmtId="2" fontId="2" fillId="3" borderId="1" xfId="0" applyNumberFormat="1" applyFont="1" applyFill="1" applyBorder="1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4" fontId="2" fillId="3" borderId="1" xfId="0" applyNumberFormat="1" applyFont="1" applyFill="1" applyBorder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0" fontId="1" fillId="0" borderId="0" xfId="0" applyFont="1"/>
    <xf numFmtId="9" fontId="3" fillId="2" borderId="1" xfId="0" applyNumberFormat="1" applyFont="1" applyFill="1" applyBorder="1" applyAlignment="1" applyProtection="1">
      <alignment horizontal="center"/>
      <protection hidden="1"/>
    </xf>
    <xf numFmtId="9" fontId="3" fillId="2" borderId="1" xfId="0" applyNumberFormat="1" applyFont="1" applyFill="1" applyBorder="1" applyAlignment="1" applyProtection="1">
      <alignment wrapText="1"/>
      <protection hidden="1"/>
    </xf>
    <xf numFmtId="9" fontId="3" fillId="2" borderId="1" xfId="0" applyNumberFormat="1" applyFont="1" applyFill="1" applyBorder="1" applyAlignment="1" applyProtection="1">
      <alignment horizontal="center" vertical="center"/>
      <protection hidden="1"/>
    </xf>
    <xf numFmtId="9" fontId="3" fillId="6" borderId="1" xfId="0" applyNumberFormat="1" applyFont="1" applyFill="1" applyBorder="1" applyAlignment="1" applyProtection="1">
      <alignment horizontal="center"/>
      <protection hidden="1"/>
    </xf>
    <xf numFmtId="9" fontId="3" fillId="6" borderId="1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 applyProtection="1">
      <alignment horizontal="center" vertical="center"/>
      <protection locked="0" hidden="1"/>
    </xf>
    <xf numFmtId="4" fontId="2" fillId="0" borderId="1" xfId="0" applyNumberFormat="1" applyFont="1" applyBorder="1" applyProtection="1">
      <protection hidden="1"/>
    </xf>
    <xf numFmtId="4" fontId="2" fillId="5" borderId="1" xfId="0" applyNumberFormat="1" applyFont="1" applyFill="1" applyBorder="1" applyProtection="1">
      <protection locked="0" hidden="1"/>
    </xf>
    <xf numFmtId="4" fontId="2" fillId="0" borderId="1" xfId="0" applyNumberFormat="1" applyFont="1" applyBorder="1" applyProtection="1">
      <protection locked="0" hidden="1"/>
    </xf>
    <xf numFmtId="4" fontId="2" fillId="5" borderId="1" xfId="0" applyNumberFormat="1" applyFont="1" applyFill="1" applyBorder="1" applyProtection="1">
      <protection hidden="1"/>
    </xf>
    <xf numFmtId="4" fontId="2" fillId="6" borderId="1" xfId="0" applyNumberFormat="1" applyFont="1" applyFill="1" applyBorder="1" applyProtection="1">
      <protection hidden="1"/>
    </xf>
    <xf numFmtId="4" fontId="3" fillId="3" borderId="1" xfId="0" applyNumberFormat="1" applyFont="1" applyFill="1" applyBorder="1"/>
    <xf numFmtId="4" fontId="3" fillId="4" borderId="1" xfId="0" applyNumberFormat="1" applyFont="1" applyFill="1" applyBorder="1"/>
    <xf numFmtId="4" fontId="2" fillId="0" borderId="0" xfId="0" applyNumberFormat="1" applyFont="1"/>
    <xf numFmtId="4" fontId="2" fillId="0" borderId="1" xfId="0" applyNumberFormat="1" applyFont="1" applyBorder="1" applyProtection="1"/>
    <xf numFmtId="4" fontId="2" fillId="0" borderId="1" xfId="0" applyNumberFormat="1" applyFont="1" applyBorder="1"/>
    <xf numFmtId="4" fontId="3" fillId="3" borderId="1" xfId="0" applyNumberFormat="1" applyFont="1" applyFill="1" applyBorder="1" applyProtection="1"/>
    <xf numFmtId="4" fontId="3" fillId="2" borderId="1" xfId="0" applyNumberFormat="1" applyFont="1" applyFill="1" applyBorder="1"/>
    <xf numFmtId="0" fontId="3" fillId="0" borderId="0" xfId="0" applyFont="1" applyFill="1" applyBorder="1"/>
    <xf numFmtId="4" fontId="3" fillId="0" borderId="0" xfId="0" applyNumberFormat="1" applyFont="1" applyFill="1" applyBorder="1" applyProtection="1"/>
    <xf numFmtId="4" fontId="3" fillId="0" borderId="0" xfId="0" applyNumberFormat="1" applyFont="1" applyFill="1" applyBorder="1"/>
    <xf numFmtId="0" fontId="3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wrapText="1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4" fontId="2" fillId="0" borderId="4" xfId="0" applyNumberFormat="1" applyFont="1" applyBorder="1" applyProtection="1">
      <protection hidden="1"/>
    </xf>
    <xf numFmtId="0" fontId="3" fillId="3" borderId="9" xfId="0" applyFont="1" applyFill="1" applyBorder="1" applyAlignment="1" applyProtection="1">
      <protection hidden="1"/>
    </xf>
    <xf numFmtId="0" fontId="3" fillId="2" borderId="4" xfId="0" applyFont="1" applyFill="1" applyBorder="1" applyProtection="1">
      <protection hidden="1"/>
    </xf>
    <xf numFmtId="0" fontId="2" fillId="0" borderId="6" xfId="0" applyFont="1" applyBorder="1" applyProtection="1">
      <protection hidden="1"/>
    </xf>
    <xf numFmtId="0" fontId="3" fillId="2" borderId="1" xfId="0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wrapText="1"/>
    </xf>
    <xf numFmtId="0" fontId="3" fillId="3" borderId="1" xfId="0" applyFont="1" applyFill="1" applyBorder="1" applyAlignment="1" applyProtection="1">
      <alignment wrapText="1"/>
      <protection hidden="1"/>
    </xf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2" fillId="5" borderId="1" xfId="0" applyNumberFormat="1" applyFont="1" applyFill="1" applyBorder="1" applyProtection="1">
      <protection locked="0" hidden="1"/>
    </xf>
    <xf numFmtId="0" fontId="2" fillId="3" borderId="1" xfId="0" applyNumberFormat="1" applyFont="1" applyFill="1" applyBorder="1" applyProtection="1">
      <protection hidden="1"/>
    </xf>
    <xf numFmtId="0" fontId="3" fillId="2" borderId="3" xfId="0" applyFont="1" applyFill="1" applyBorder="1" applyAlignment="1">
      <alignment wrapText="1"/>
    </xf>
    <xf numFmtId="49" fontId="2" fillId="0" borderId="1" xfId="0" applyNumberFormat="1" applyFont="1" applyBorder="1" applyProtection="1">
      <protection locked="0" hidden="1"/>
    </xf>
    <xf numFmtId="49" fontId="2" fillId="0" borderId="1" xfId="0" applyNumberFormat="1" applyFont="1" applyBorder="1" applyProtection="1">
      <protection hidden="1"/>
    </xf>
    <xf numFmtId="2" fontId="2" fillId="5" borderId="1" xfId="0" applyNumberFormat="1" applyFont="1" applyFill="1" applyBorder="1"/>
    <xf numFmtId="0" fontId="3" fillId="2" borderId="2" xfId="0" applyFont="1" applyFill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2" fillId="5" borderId="1" xfId="0" applyFont="1" applyFill="1" applyBorder="1"/>
    <xf numFmtId="0" fontId="9" fillId="0" borderId="9" xfId="1" applyFont="1" applyBorder="1" applyAlignment="1" applyProtection="1">
      <protection hidden="1"/>
    </xf>
    <xf numFmtId="0" fontId="2" fillId="3" borderId="1" xfId="0" applyFont="1" applyFill="1" applyBorder="1" applyProtection="1">
      <protection hidden="1"/>
    </xf>
    <xf numFmtId="0" fontId="9" fillId="0" borderId="0" xfId="1" applyFont="1" applyProtection="1">
      <protection hidden="1"/>
    </xf>
    <xf numFmtId="4" fontId="2" fillId="0" borderId="4" xfId="0" applyNumberFormat="1" applyFont="1" applyBorder="1" applyProtection="1">
      <protection locked="0" hidden="1"/>
    </xf>
    <xf numFmtId="0" fontId="3" fillId="0" borderId="1" xfId="0" applyFont="1" applyFill="1" applyBorder="1" applyProtection="1">
      <protection locked="0" hidden="1"/>
    </xf>
    <xf numFmtId="0" fontId="3" fillId="3" borderId="2" xfId="0" applyFont="1" applyFill="1" applyBorder="1" applyAlignment="1" applyProtection="1">
      <protection locked="0" hidden="1"/>
    </xf>
    <xf numFmtId="0" fontId="0" fillId="3" borderId="3" xfId="0" applyFont="1" applyFill="1" applyBorder="1" applyAlignment="1" applyProtection="1">
      <protection locked="0" hidden="1"/>
    </xf>
    <xf numFmtId="0" fontId="0" fillId="2" borderId="3" xfId="0" applyFill="1" applyBorder="1" applyAlignment="1" applyProtection="1">
      <protection hidden="1"/>
    </xf>
    <xf numFmtId="0" fontId="0" fillId="0" borderId="1" xfId="0" applyBorder="1"/>
    <xf numFmtId="4" fontId="3" fillId="2" borderId="1" xfId="0" applyNumberFormat="1" applyFont="1" applyFill="1" applyBorder="1" applyProtection="1">
      <protection hidden="1"/>
    </xf>
    <xf numFmtId="0" fontId="3" fillId="7" borderId="1" xfId="0" applyFont="1" applyFill="1" applyBorder="1" applyAlignment="1" applyProtection="1">
      <protection hidden="1"/>
    </xf>
    <xf numFmtId="0" fontId="0" fillId="7" borderId="1" xfId="0" applyFont="1" applyFill="1" applyBorder="1" applyAlignment="1" applyProtection="1">
      <protection hidden="1"/>
    </xf>
    <xf numFmtId="0" fontId="3" fillId="3" borderId="1" xfId="0" applyFont="1" applyFill="1" applyBorder="1" applyProtection="1">
      <protection hidden="1"/>
    </xf>
    <xf numFmtId="0" fontId="3" fillId="7" borderId="13" xfId="0" applyFont="1" applyFill="1" applyBorder="1" applyAlignment="1" applyProtection="1">
      <protection hidden="1"/>
    </xf>
    <xf numFmtId="0" fontId="0" fillId="7" borderId="9" xfId="0" applyFont="1" applyFill="1" applyBorder="1" applyAlignment="1" applyProtection="1">
      <protection hidden="1"/>
    </xf>
    <xf numFmtId="4" fontId="3" fillId="7" borderId="1" xfId="0" applyNumberFormat="1" applyFont="1" applyFill="1" applyBorder="1" applyProtection="1">
      <protection hidden="1"/>
    </xf>
    <xf numFmtId="2" fontId="3" fillId="3" borderId="1" xfId="0" applyNumberFormat="1" applyFont="1" applyFill="1" applyBorder="1" applyAlignment="1" applyProtection="1">
      <protection locked="0" hidden="1"/>
    </xf>
    <xf numFmtId="2" fontId="3" fillId="2" borderId="1" xfId="0" applyNumberFormat="1" applyFont="1" applyFill="1" applyBorder="1" applyProtection="1">
      <protection hidden="1"/>
    </xf>
    <xf numFmtId="0" fontId="2" fillId="0" borderId="4" xfId="0" applyFont="1" applyBorder="1" applyProtection="1">
      <protection locked="0" hidden="1"/>
    </xf>
    <xf numFmtId="4" fontId="3" fillId="2" borderId="4" xfId="0" applyNumberFormat="1" applyFont="1" applyFill="1" applyBorder="1" applyProtection="1">
      <protection hidden="1"/>
    </xf>
    <xf numFmtId="4" fontId="3" fillId="2" borderId="4" xfId="0" applyNumberFormat="1" applyFont="1" applyFill="1" applyBorder="1" applyProtection="1">
      <protection locked="0" hidden="1"/>
    </xf>
    <xf numFmtId="0" fontId="2" fillId="7" borderId="1" xfId="0" applyFont="1" applyFill="1" applyBorder="1" applyAlignment="1" applyProtection="1">
      <protection hidden="1"/>
    </xf>
    <xf numFmtId="0" fontId="2" fillId="3" borderId="1" xfId="0" applyFont="1" applyFill="1" applyBorder="1" applyAlignment="1" applyProtection="1">
      <protection locked="0" hidden="1"/>
    </xf>
    <xf numFmtId="0" fontId="3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3" fillId="0" borderId="18" xfId="0" applyFont="1" applyBorder="1"/>
    <xf numFmtId="0" fontId="2" fillId="0" borderId="0" xfId="0" applyFont="1" applyBorder="1"/>
    <xf numFmtId="0" fontId="2" fillId="0" borderId="19" xfId="0" applyFont="1" applyBorder="1"/>
    <xf numFmtId="0" fontId="2" fillId="0" borderId="18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5" fillId="0" borderId="0" xfId="0" applyFont="1"/>
    <xf numFmtId="0" fontId="13" fillId="0" borderId="0" xfId="0" applyFont="1"/>
    <xf numFmtId="0" fontId="4" fillId="0" borderId="0" xfId="0" applyFont="1" applyBorder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9" fillId="0" borderId="9" xfId="1" applyFont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protection hidden="1"/>
    </xf>
    <xf numFmtId="0" fontId="1" fillId="2" borderId="4" xfId="0" applyFont="1" applyFill="1" applyBorder="1" applyAlignment="1" applyProtection="1">
      <protection hidden="1"/>
    </xf>
    <xf numFmtId="0" fontId="3" fillId="7" borderId="2" xfId="0" applyFont="1" applyFill="1" applyBorder="1" applyAlignment="1" applyProtection="1">
      <protection hidden="1"/>
    </xf>
    <xf numFmtId="0" fontId="3" fillId="7" borderId="4" xfId="0" applyFont="1" applyFill="1" applyBorder="1" applyAlignment="1" applyProtection="1">
      <protection hidden="1"/>
    </xf>
    <xf numFmtId="0" fontId="2" fillId="0" borderId="2" xfId="0" applyFont="1" applyBorder="1" applyAlignment="1" applyProtection="1">
      <alignment horizontal="left"/>
      <protection hidden="1"/>
    </xf>
    <xf numFmtId="0" fontId="2" fillId="0" borderId="4" xfId="0" applyFont="1" applyBorder="1" applyAlignment="1" applyProtection="1">
      <alignment horizontal="left"/>
      <protection hidden="1"/>
    </xf>
    <xf numFmtId="0" fontId="2" fillId="0" borderId="2" xfId="0" applyFont="1" applyBorder="1" applyAlignment="1" applyProtection="1">
      <alignment horizontal="left" wrapText="1"/>
      <protection hidden="1"/>
    </xf>
    <xf numFmtId="0" fontId="2" fillId="0" borderId="4" xfId="0" applyFont="1" applyBorder="1" applyAlignment="1" applyProtection="1">
      <alignment horizontal="left" wrapText="1"/>
      <protection hidden="1"/>
    </xf>
    <xf numFmtId="0" fontId="3" fillId="2" borderId="2" xfId="0" applyFont="1" applyFill="1" applyBorder="1" applyAlignment="1" applyProtection="1">
      <alignment horizontal="left"/>
      <protection hidden="1"/>
    </xf>
    <xf numFmtId="0" fontId="3" fillId="2" borderId="3" xfId="0" applyFont="1" applyFill="1" applyBorder="1" applyAlignment="1" applyProtection="1">
      <alignment horizontal="left"/>
      <protection hidden="1"/>
    </xf>
    <xf numFmtId="0" fontId="3" fillId="2" borderId="4" xfId="0" applyFont="1" applyFill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alignment horizontal="left" wrapText="1"/>
      <protection locked="0" hidden="1"/>
    </xf>
    <xf numFmtId="0" fontId="3" fillId="2" borderId="3" xfId="0" applyFont="1" applyFill="1" applyBorder="1" applyAlignment="1" applyProtection="1">
      <alignment horizontal="left" wrapText="1"/>
      <protection locked="0" hidden="1"/>
    </xf>
    <xf numFmtId="0" fontId="3" fillId="2" borderId="4" xfId="0" applyFont="1" applyFill="1" applyBorder="1" applyAlignment="1" applyProtection="1">
      <alignment horizontal="left" wrapText="1"/>
      <protection locked="0" hidden="1"/>
    </xf>
    <xf numFmtId="0" fontId="3" fillId="2" borderId="2" xfId="0" applyFont="1" applyFill="1" applyBorder="1" applyAlignment="1" applyProtection="1">
      <alignment horizontal="left"/>
      <protection locked="0" hidden="1"/>
    </xf>
    <xf numFmtId="0" fontId="3" fillId="2" borderId="3" xfId="0" applyFont="1" applyFill="1" applyBorder="1" applyAlignment="1" applyProtection="1">
      <alignment horizontal="left"/>
      <protection locked="0" hidden="1"/>
    </xf>
    <xf numFmtId="0" fontId="3" fillId="2" borderId="4" xfId="0" applyFont="1" applyFill="1" applyBorder="1" applyAlignment="1" applyProtection="1">
      <alignment horizontal="left"/>
      <protection locked="0" hidden="1"/>
    </xf>
    <xf numFmtId="0" fontId="3" fillId="3" borderId="2" xfId="0" applyFont="1" applyFill="1" applyBorder="1" applyAlignment="1" applyProtection="1">
      <alignment horizontal="left"/>
      <protection locked="0" hidden="1"/>
    </xf>
    <xf numFmtId="0" fontId="3" fillId="3" borderId="4" xfId="0" applyFont="1" applyFill="1" applyBorder="1" applyAlignment="1" applyProtection="1">
      <alignment horizontal="left"/>
      <protection locked="0"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0" fontId="3" fillId="2" borderId="4" xfId="0" applyFont="1" applyFill="1" applyBorder="1" applyAlignment="1" applyProtection="1">
      <alignment horizontal="center"/>
      <protection hidden="1"/>
    </xf>
    <xf numFmtId="0" fontId="3" fillId="0" borderId="18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19" xfId="0" applyFont="1" applyBorder="1" applyAlignment="1">
      <alignment horizontal="left" wrapText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/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2" borderId="6" xfId="0" applyFont="1" applyFill="1" applyBorder="1" applyAlignment="1" applyProtection="1">
      <alignment horizontal="center"/>
      <protection hidden="1"/>
    </xf>
    <xf numFmtId="9" fontId="3" fillId="2" borderId="5" xfId="0" applyNumberFormat="1" applyFont="1" applyFill="1" applyBorder="1" applyAlignment="1" applyProtection="1">
      <alignment horizontal="center" wrapText="1"/>
      <protection hidden="1"/>
    </xf>
    <xf numFmtId="9" fontId="3" fillId="2" borderId="6" xfId="0" applyNumberFormat="1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9" fontId="3" fillId="2" borderId="2" xfId="0" applyNumberFormat="1" applyFont="1" applyFill="1" applyBorder="1" applyAlignment="1" applyProtection="1">
      <alignment horizontal="center"/>
      <protection hidden="1"/>
    </xf>
    <xf numFmtId="9" fontId="3" fillId="2" borderId="4" xfId="0" applyNumberFormat="1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6" xfId="0" applyFont="1" applyFill="1" applyBorder="1" applyAlignment="1" applyProtection="1">
      <alignment horizontal="center" wrapText="1"/>
      <protection hidden="1"/>
    </xf>
    <xf numFmtId="49" fontId="2" fillId="0" borderId="5" xfId="0" applyNumberFormat="1" applyFont="1" applyBorder="1" applyAlignment="1" applyProtection="1">
      <alignment horizontal="center"/>
      <protection hidden="1"/>
    </xf>
    <xf numFmtId="49" fontId="2" fillId="0" borderId="6" xfId="0" applyNumberFormat="1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left" wrapText="1"/>
    </xf>
    <xf numFmtId="0" fontId="3" fillId="2" borderId="4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32"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7C8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116416</xdr:colOff>
      <xdr:row>0</xdr:row>
      <xdr:rowOff>169333</xdr:rowOff>
    </xdr:from>
    <xdr:to>
      <xdr:col>2</xdr:col>
      <xdr:colOff>1185333</xdr:colOff>
      <xdr:row>4</xdr:row>
      <xdr:rowOff>89804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169333"/>
          <a:ext cx="1068917" cy="724804"/>
        </a:xfrm>
        <a:prstGeom prst="rect">
          <a:avLst/>
        </a:prstGeom>
      </xdr:spPr>
    </xdr:pic>
    <xdr:clientData/>
  </xdr:twoCellAnchor>
  <xdr:twoCellAnchor editAs="oneCell">
    <xdr:from>
      <xdr:col>1</xdr:col>
      <xdr:colOff>356663</xdr:colOff>
      <xdr:row>0</xdr:row>
      <xdr:rowOff>137595</xdr:rowOff>
    </xdr:from>
    <xdr:to>
      <xdr:col>1</xdr:col>
      <xdr:colOff>2243667</xdr:colOff>
      <xdr:row>4</xdr:row>
      <xdr:rowOff>87519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80" y="137595"/>
          <a:ext cx="1887004" cy="7542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0</xdr:row>
      <xdr:rowOff>76200</xdr:rowOff>
    </xdr:from>
    <xdr:to>
      <xdr:col>3</xdr:col>
      <xdr:colOff>942975</xdr:colOff>
      <xdr:row>3</xdr:row>
      <xdr:rowOff>151376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5" y="76200"/>
          <a:ext cx="1057275" cy="675251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133355</xdr:colOff>
      <xdr:row>0</xdr:row>
      <xdr:rowOff>28575</xdr:rowOff>
    </xdr:from>
    <xdr:to>
      <xdr:col>2</xdr:col>
      <xdr:colOff>1590675</xdr:colOff>
      <xdr:row>3</xdr:row>
      <xdr:rowOff>197563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5" y="28575"/>
          <a:ext cx="1924045" cy="769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590551</xdr:colOff>
      <xdr:row>0</xdr:row>
      <xdr:rowOff>171451</xdr:rowOff>
    </xdr:from>
    <xdr:to>
      <xdr:col>3</xdr:col>
      <xdr:colOff>85726</xdr:colOff>
      <xdr:row>3</xdr:row>
      <xdr:rowOff>168342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6" y="171451"/>
          <a:ext cx="971550" cy="596966"/>
        </a:xfrm>
        <a:prstGeom prst="rect">
          <a:avLst/>
        </a:prstGeom>
      </xdr:spPr>
    </xdr:pic>
    <xdr:clientData/>
  </xdr:twoCellAnchor>
  <xdr:twoCellAnchor editAs="oneCell">
    <xdr:from>
      <xdr:col>1</xdr:col>
      <xdr:colOff>657230</xdr:colOff>
      <xdr:row>0</xdr:row>
      <xdr:rowOff>190500</xdr:rowOff>
    </xdr:from>
    <xdr:to>
      <xdr:col>1</xdr:col>
      <xdr:colOff>2162175</xdr:colOff>
      <xdr:row>3</xdr:row>
      <xdr:rowOff>191969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80" y="190500"/>
          <a:ext cx="1504945" cy="601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WZW983114"/>
  <sheetViews>
    <sheetView tabSelected="1" zoomScale="90" zoomScaleNormal="90" workbookViewId="0">
      <selection activeCell="E2" sqref="E2"/>
    </sheetView>
  </sheetViews>
  <sheetFormatPr defaultRowHeight="15.75" x14ac:dyDescent="0.25"/>
  <cols>
    <col min="1" max="1" width="3.5703125" style="19" customWidth="1"/>
    <col min="2" max="2" width="41" style="19" customWidth="1"/>
    <col min="3" max="3" width="31.85546875" style="19" customWidth="1"/>
    <col min="4" max="4" width="14.7109375" style="19" customWidth="1"/>
    <col min="5" max="5" width="18" style="19" customWidth="1"/>
    <col min="6" max="6" width="12.28515625" style="19" bestFit="1" customWidth="1"/>
    <col min="7" max="7" width="21.28515625" style="19" customWidth="1"/>
    <col min="8" max="8" width="11.28515625" style="19" customWidth="1"/>
    <col min="9" max="9" width="25.7109375" style="19" customWidth="1"/>
    <col min="10" max="257" width="9.140625" style="19"/>
    <col min="258" max="258" width="32.140625" style="19" bestFit="1" customWidth="1"/>
    <col min="259" max="259" width="21.42578125" style="19" bestFit="1" customWidth="1"/>
    <col min="260" max="260" width="11.5703125" style="19" bestFit="1" customWidth="1"/>
    <col min="261" max="261" width="12.28515625" style="19" bestFit="1" customWidth="1"/>
    <col min="262" max="262" width="10.5703125" style="19" bestFit="1" customWidth="1"/>
    <col min="263" max="264" width="9.140625" style="19"/>
    <col min="265" max="265" width="15.85546875" style="19" customWidth="1"/>
    <col min="266" max="513" width="9.140625" style="19"/>
    <col min="514" max="514" width="32.140625" style="19" bestFit="1" customWidth="1"/>
    <col min="515" max="515" width="21.42578125" style="19" bestFit="1" customWidth="1"/>
    <col min="516" max="516" width="11.5703125" style="19" bestFit="1" customWidth="1"/>
    <col min="517" max="517" width="12.28515625" style="19" bestFit="1" customWidth="1"/>
    <col min="518" max="518" width="10.5703125" style="19" bestFit="1" customWidth="1"/>
    <col min="519" max="520" width="9.140625" style="19"/>
    <col min="521" max="521" width="15.85546875" style="19" customWidth="1"/>
    <col min="522" max="755" width="9.140625" style="19"/>
    <col min="770" max="770" width="32.140625" bestFit="1" customWidth="1"/>
    <col min="771" max="771" width="21.42578125" bestFit="1" customWidth="1"/>
    <col min="772" max="772" width="11.5703125" bestFit="1" customWidth="1"/>
    <col min="773" max="773" width="12.28515625" bestFit="1" customWidth="1"/>
    <col min="774" max="774" width="10.5703125" bestFit="1" customWidth="1"/>
    <col min="777" max="777" width="15.85546875" customWidth="1"/>
    <col min="868" max="1011" width="9.140625" style="19"/>
    <col min="1026" max="1026" width="32.140625" bestFit="1" customWidth="1"/>
    <col min="1027" max="1027" width="21.42578125" bestFit="1" customWidth="1"/>
    <col min="1028" max="1028" width="11.5703125" bestFit="1" customWidth="1"/>
    <col min="1029" max="1029" width="12.28515625" bestFit="1" customWidth="1"/>
    <col min="1030" max="1030" width="10.5703125" bestFit="1" customWidth="1"/>
    <col min="1033" max="1033" width="15.85546875" customWidth="1"/>
    <col min="1282" max="1282" width="32.140625" bestFit="1" customWidth="1"/>
    <col min="1283" max="1283" width="21.42578125" bestFit="1" customWidth="1"/>
    <col min="1284" max="1284" width="11.5703125" bestFit="1" customWidth="1"/>
    <col min="1285" max="1285" width="12.28515625" bestFit="1" customWidth="1"/>
    <col min="1286" max="1286" width="10.5703125" bestFit="1" customWidth="1"/>
    <col min="1289" max="1289" width="15.85546875" customWidth="1"/>
    <col min="1389" max="1523" width="9.140625" style="19"/>
    <col min="1538" max="1538" width="32.140625" bestFit="1" customWidth="1"/>
    <col min="1539" max="1539" width="21.42578125" bestFit="1" customWidth="1"/>
    <col min="1540" max="1540" width="11.5703125" bestFit="1" customWidth="1"/>
    <col min="1541" max="1541" width="12.28515625" bestFit="1" customWidth="1"/>
    <col min="1542" max="1542" width="10.5703125" bestFit="1" customWidth="1"/>
    <col min="1545" max="1545" width="15.85546875" customWidth="1"/>
    <col min="1794" max="1794" width="32.140625" bestFit="1" customWidth="1"/>
    <col min="1795" max="1795" width="21.42578125" bestFit="1" customWidth="1"/>
    <col min="1796" max="1796" width="11.5703125" bestFit="1" customWidth="1"/>
    <col min="1797" max="1797" width="12.28515625" bestFit="1" customWidth="1"/>
    <col min="1798" max="1798" width="10.5703125" bestFit="1" customWidth="1"/>
    <col min="1801" max="1801" width="15.85546875" customWidth="1"/>
    <col min="1803" max="2048" width="9.140625" style="19"/>
    <col min="2050" max="2050" width="32.140625" bestFit="1" customWidth="1"/>
    <col min="2051" max="2051" width="21.42578125" bestFit="1" customWidth="1"/>
    <col min="2052" max="2052" width="11.5703125" bestFit="1" customWidth="1"/>
    <col min="2053" max="2053" width="12.28515625" bestFit="1" customWidth="1"/>
    <col min="2054" max="2054" width="10.5703125" bestFit="1" customWidth="1"/>
    <col min="2057" max="2057" width="15.85546875" customWidth="1"/>
    <col min="2115" max="2302" width="9.140625" style="19"/>
    <col min="2306" max="2306" width="32.140625" bestFit="1" customWidth="1"/>
    <col min="2307" max="2307" width="21.42578125" bestFit="1" customWidth="1"/>
    <col min="2308" max="2308" width="11.5703125" bestFit="1" customWidth="1"/>
    <col min="2309" max="2309" width="12.28515625" bestFit="1" customWidth="1"/>
    <col min="2310" max="2310" width="10.5703125" bestFit="1" customWidth="1"/>
    <col min="2313" max="2313" width="15.85546875" customWidth="1"/>
    <col min="2315" max="2535" width="9.140625" style="19"/>
    <col min="2562" max="2562" width="32.140625" bestFit="1" customWidth="1"/>
    <col min="2563" max="2563" width="21.42578125" style="19" bestFit="1" customWidth="1"/>
    <col min="2564" max="2564" width="11.5703125" style="19" bestFit="1" customWidth="1"/>
    <col min="2565" max="2565" width="12.28515625" style="19" bestFit="1" customWidth="1"/>
    <col min="2566" max="2566" width="10.5703125" style="19" bestFit="1" customWidth="1"/>
    <col min="2567" max="2568" width="9.140625" style="19"/>
    <col min="2569" max="2569" width="15.85546875" style="19" customWidth="1"/>
    <col min="2570" max="2803" width="9.140625" style="19"/>
    <col min="2818" max="2818" width="32.140625" bestFit="1" customWidth="1"/>
    <col min="2819" max="2819" width="21.42578125" bestFit="1" customWidth="1"/>
    <col min="2820" max="2820" width="11.5703125" bestFit="1" customWidth="1"/>
    <col min="2821" max="2821" width="12.28515625" bestFit="1" customWidth="1"/>
    <col min="2822" max="2822" width="10.5703125" bestFit="1" customWidth="1"/>
    <col min="2825" max="2825" width="15.85546875" customWidth="1"/>
    <col min="2852" max="3073" width="9.140625" style="19"/>
    <col min="3074" max="3074" width="32.140625" style="19" bestFit="1" customWidth="1"/>
    <col min="3075" max="3075" width="21.42578125" style="19" bestFit="1" customWidth="1"/>
    <col min="3076" max="3076" width="11.5703125" style="19" bestFit="1" customWidth="1"/>
    <col min="3077" max="3077" width="12.28515625" style="19" bestFit="1" customWidth="1"/>
    <col min="3078" max="3078" width="10.5703125" style="19" bestFit="1" customWidth="1"/>
    <col min="3079" max="3080" width="9.140625" style="19"/>
    <col min="3081" max="3081" width="15.85546875" style="19" customWidth="1"/>
    <col min="3082" max="3329" width="9.140625" style="19"/>
    <col min="3330" max="3330" width="32.140625" style="19" bestFit="1" customWidth="1"/>
    <col min="3331" max="3331" width="21.42578125" style="19" bestFit="1" customWidth="1"/>
    <col min="3332" max="3332" width="11.5703125" style="19" bestFit="1" customWidth="1"/>
    <col min="3333" max="3333" width="12.28515625" style="19" bestFit="1" customWidth="1"/>
    <col min="3334" max="3334" width="10.5703125" style="19" bestFit="1" customWidth="1"/>
    <col min="3335" max="3336" width="9.140625" style="19"/>
    <col min="3337" max="3337" width="15.85546875" style="19" customWidth="1"/>
    <col min="3338" max="3585" width="9.140625" style="19"/>
    <col min="3586" max="3586" width="32.140625" style="19" bestFit="1" customWidth="1"/>
    <col min="3587" max="3587" width="21.42578125" style="19" bestFit="1" customWidth="1"/>
    <col min="3588" max="3588" width="11.5703125" style="19" bestFit="1" customWidth="1"/>
    <col min="3589" max="3589" width="12.28515625" style="19" bestFit="1" customWidth="1"/>
    <col min="3590" max="3590" width="10.5703125" style="19" bestFit="1" customWidth="1"/>
    <col min="3591" max="3592" width="9.140625" style="19"/>
    <col min="3593" max="3593" width="15.85546875" style="19" customWidth="1"/>
    <col min="3594" max="3841" width="9.140625" style="19"/>
    <col min="3842" max="3842" width="32.140625" style="19" bestFit="1" customWidth="1"/>
    <col min="3843" max="3843" width="21.42578125" style="19" bestFit="1" customWidth="1"/>
    <col min="3844" max="3844" width="11.5703125" style="19" bestFit="1" customWidth="1"/>
    <col min="3845" max="3845" width="12.28515625" style="19" bestFit="1" customWidth="1"/>
    <col min="3846" max="3846" width="10.5703125" style="19" bestFit="1" customWidth="1"/>
    <col min="3847" max="3848" width="9.140625" style="19"/>
    <col min="3849" max="3849" width="15.85546875" style="19" customWidth="1"/>
    <col min="3850" max="4097" width="9.140625" style="19"/>
    <col min="4098" max="4098" width="32.140625" style="19" bestFit="1" customWidth="1"/>
    <col min="4099" max="4099" width="21.42578125" style="19" bestFit="1" customWidth="1"/>
    <col min="4100" max="4100" width="11.5703125" style="19" bestFit="1" customWidth="1"/>
    <col min="4101" max="4101" width="12.28515625" style="19" bestFit="1" customWidth="1"/>
    <col min="4102" max="4102" width="10.5703125" style="19" bestFit="1" customWidth="1"/>
    <col min="4103" max="4104" width="9.140625" style="19"/>
    <col min="4105" max="4105" width="15.85546875" style="19" customWidth="1"/>
    <col min="4106" max="4353" width="9.140625" style="19"/>
    <col min="4354" max="4354" width="32.140625" bestFit="1" customWidth="1"/>
    <col min="4355" max="4355" width="21.42578125" style="19" bestFit="1" customWidth="1"/>
    <col min="4356" max="4356" width="11.5703125" style="19" bestFit="1" customWidth="1"/>
    <col min="4357" max="4357" width="12.28515625" style="19" bestFit="1" customWidth="1"/>
    <col min="4358" max="4358" width="10.5703125" style="19" bestFit="1" customWidth="1"/>
    <col min="4359" max="4360" width="9.140625" style="19"/>
    <col min="4361" max="4361" width="15.85546875" style="19" customWidth="1"/>
    <col min="4362" max="4609" width="9.140625" style="19"/>
    <col min="4610" max="4610" width="32.140625" style="19" bestFit="1" customWidth="1"/>
    <col min="4611" max="4611" width="21.42578125" style="19" bestFit="1" customWidth="1"/>
    <col min="4612" max="4612" width="11.5703125" style="19" bestFit="1" customWidth="1"/>
    <col min="4613" max="4613" width="12.28515625" style="19" bestFit="1" customWidth="1"/>
    <col min="4614" max="4614" width="10.5703125" style="19" bestFit="1" customWidth="1"/>
    <col min="4615" max="4616" width="9.140625" style="19"/>
    <col min="4617" max="4617" width="15.85546875" style="19" customWidth="1"/>
    <col min="4618" max="4865" width="9.140625" style="19"/>
    <col min="4866" max="4866" width="32.140625" bestFit="1" customWidth="1"/>
    <col min="4867" max="4867" width="21.42578125" bestFit="1" customWidth="1"/>
    <col min="4868" max="4868" width="11.5703125" bestFit="1" customWidth="1"/>
    <col min="4869" max="4869" width="12.28515625" bestFit="1" customWidth="1"/>
    <col min="4870" max="4870" width="10.5703125" bestFit="1" customWidth="1"/>
    <col min="4873" max="4873" width="15.85546875" customWidth="1"/>
    <col min="5122" max="5122" width="32.140625" bestFit="1" customWidth="1"/>
    <col min="5123" max="5123" width="21.42578125" bestFit="1" customWidth="1"/>
    <col min="5124" max="5124" width="11.5703125" bestFit="1" customWidth="1"/>
    <col min="5125" max="5125" width="12.28515625" bestFit="1" customWidth="1"/>
    <col min="5126" max="5126" width="10.5703125" bestFit="1" customWidth="1"/>
    <col min="5129" max="5129" width="15.85546875" customWidth="1"/>
    <col min="5378" max="5378" width="32.140625" bestFit="1" customWidth="1"/>
    <col min="5379" max="5379" width="21.42578125" bestFit="1" customWidth="1"/>
    <col min="5380" max="5380" width="11.5703125" bestFit="1" customWidth="1"/>
    <col min="5381" max="5381" width="12.28515625" bestFit="1" customWidth="1"/>
    <col min="5382" max="5382" width="10.5703125" bestFit="1" customWidth="1"/>
    <col min="5385" max="5385" width="15.85546875" customWidth="1"/>
    <col min="5634" max="5634" width="32.140625" bestFit="1" customWidth="1"/>
    <col min="5635" max="5635" width="21.42578125" bestFit="1" customWidth="1"/>
    <col min="5636" max="5636" width="11.5703125" bestFit="1" customWidth="1"/>
    <col min="5637" max="5637" width="12.28515625" bestFit="1" customWidth="1"/>
    <col min="5638" max="5638" width="10.5703125" bestFit="1" customWidth="1"/>
    <col min="5641" max="5641" width="15.85546875" customWidth="1"/>
    <col min="5890" max="5890" width="32.140625" bestFit="1" customWidth="1"/>
    <col min="5891" max="5891" width="21.42578125" bestFit="1" customWidth="1"/>
    <col min="5892" max="5892" width="11.5703125" bestFit="1" customWidth="1"/>
    <col min="5893" max="5893" width="12.28515625" bestFit="1" customWidth="1"/>
    <col min="5894" max="5894" width="10.5703125" bestFit="1" customWidth="1"/>
    <col min="5897" max="5897" width="15.85546875" customWidth="1"/>
    <col min="6073" max="6145" width="9.140625" style="19"/>
    <col min="6146" max="6146" width="32.140625" bestFit="1" customWidth="1"/>
    <col min="6147" max="6147" width="21.42578125" bestFit="1" customWidth="1"/>
    <col min="6148" max="6148" width="11.5703125" bestFit="1" customWidth="1"/>
    <col min="6149" max="6149" width="12.28515625" bestFit="1" customWidth="1"/>
    <col min="6150" max="6150" width="10.5703125" bestFit="1" customWidth="1"/>
    <col min="6153" max="6153" width="15.85546875" customWidth="1"/>
    <col min="6178" max="6387" width="9.140625" style="19"/>
    <col min="6402" max="6402" width="32.140625" bestFit="1" customWidth="1"/>
    <col min="6403" max="6403" width="21.42578125" bestFit="1" customWidth="1"/>
    <col min="6404" max="6404" width="11.5703125" bestFit="1" customWidth="1"/>
    <col min="6405" max="6405" width="12.28515625" bestFit="1" customWidth="1"/>
    <col min="6406" max="6406" width="10.5703125" bestFit="1" customWidth="1"/>
    <col min="6409" max="6409" width="15.85546875" customWidth="1"/>
    <col min="6605" max="6654" width="9.140625" style="19"/>
    <col min="6655" max="6655" width="8.5703125" customWidth="1"/>
    <col min="6658" max="6658" width="32.140625" bestFit="1" customWidth="1"/>
    <col min="6659" max="6659" width="21.42578125" bestFit="1" customWidth="1"/>
    <col min="6660" max="6660" width="11.5703125" bestFit="1" customWidth="1"/>
    <col min="6661" max="6661" width="12.28515625" bestFit="1" customWidth="1"/>
    <col min="6662" max="6662" width="10.5703125" bestFit="1" customWidth="1"/>
    <col min="6665" max="6665" width="15.85546875" customWidth="1"/>
    <col min="6889" max="6910" width="9.140625" style="19"/>
    <col min="6914" max="6914" width="32.140625" bestFit="1" customWidth="1"/>
    <col min="6915" max="6915" width="21.42578125" bestFit="1" customWidth="1"/>
    <col min="6916" max="6916" width="11.5703125" bestFit="1" customWidth="1"/>
    <col min="6917" max="6917" width="12.28515625" bestFit="1" customWidth="1"/>
    <col min="6918" max="6918" width="10.5703125" bestFit="1" customWidth="1"/>
    <col min="6921" max="6921" width="15.85546875" customWidth="1"/>
    <col min="6983" max="7163" width="9.140625" style="19"/>
    <col min="7170" max="7170" width="32.140625" bestFit="1" customWidth="1"/>
    <col min="7171" max="7171" width="21.42578125" bestFit="1" customWidth="1"/>
    <col min="7172" max="7172" width="11.5703125" bestFit="1" customWidth="1"/>
    <col min="7173" max="7173" width="12.28515625" bestFit="1" customWidth="1"/>
    <col min="7174" max="7174" width="10.5703125" bestFit="1" customWidth="1"/>
    <col min="7177" max="7177" width="15.85546875" customWidth="1"/>
    <col min="7426" max="7426" width="32.140625" bestFit="1" customWidth="1"/>
    <col min="7427" max="7427" width="21.42578125" bestFit="1" customWidth="1"/>
    <col min="7428" max="7428" width="11.5703125" bestFit="1" customWidth="1"/>
    <col min="7429" max="7429" width="12.28515625" bestFit="1" customWidth="1"/>
    <col min="7430" max="7430" width="10.5703125" bestFit="1" customWidth="1"/>
    <col min="7433" max="7433" width="15.85546875" customWidth="1"/>
    <col min="7579" max="7681" width="9.140625" style="19"/>
    <col min="7682" max="7682" width="32.140625" bestFit="1" customWidth="1"/>
    <col min="7683" max="7683" width="21.42578125" bestFit="1" customWidth="1"/>
    <col min="7684" max="7684" width="11.5703125" bestFit="1" customWidth="1"/>
    <col min="7685" max="7685" width="12.28515625" bestFit="1" customWidth="1"/>
    <col min="7686" max="7686" width="10.5703125" bestFit="1" customWidth="1"/>
    <col min="7689" max="7689" width="15.85546875" customWidth="1"/>
    <col min="7938" max="7938" width="32.140625" bestFit="1" customWidth="1"/>
    <col min="7939" max="7939" width="21.42578125" bestFit="1" customWidth="1"/>
    <col min="7940" max="7940" width="11.5703125" bestFit="1" customWidth="1"/>
    <col min="7941" max="7941" width="12.28515625" bestFit="1" customWidth="1"/>
    <col min="7942" max="7942" width="10.5703125" bestFit="1" customWidth="1"/>
    <col min="7945" max="7945" width="15.85546875" customWidth="1"/>
    <col min="8194" max="8194" width="32.140625" bestFit="1" customWidth="1"/>
    <col min="8195" max="8195" width="21.42578125" bestFit="1" customWidth="1"/>
    <col min="8196" max="8196" width="11.5703125" bestFit="1" customWidth="1"/>
    <col min="8197" max="8197" width="12.28515625" bestFit="1" customWidth="1"/>
    <col min="8198" max="8198" width="10.5703125" bestFit="1" customWidth="1"/>
    <col min="8201" max="8201" width="15.85546875" customWidth="1"/>
    <col min="8450" max="8450" width="32.140625" bestFit="1" customWidth="1"/>
    <col min="8451" max="8451" width="21.42578125" bestFit="1" customWidth="1"/>
    <col min="8452" max="8452" width="11.5703125" bestFit="1" customWidth="1"/>
    <col min="8453" max="8453" width="12.28515625" bestFit="1" customWidth="1"/>
    <col min="8454" max="8454" width="10.5703125" bestFit="1" customWidth="1"/>
    <col min="8457" max="8457" width="15.85546875" customWidth="1"/>
    <col min="8679" max="8700" width="9.140625" style="19"/>
    <col min="8706" max="8706" width="32.140625" bestFit="1" customWidth="1"/>
    <col min="8707" max="8707" width="21.42578125" bestFit="1" customWidth="1"/>
    <col min="8708" max="8708" width="11.5703125" bestFit="1" customWidth="1"/>
    <col min="8709" max="8709" width="12.28515625" bestFit="1" customWidth="1"/>
    <col min="8710" max="8710" width="10.5703125" bestFit="1" customWidth="1"/>
    <col min="8713" max="8713" width="15.85546875" customWidth="1"/>
    <col min="8715" max="8952" width="9.140625" style="19"/>
    <col min="8962" max="8962" width="32.140625" bestFit="1" customWidth="1"/>
    <col min="8963" max="8963" width="21.42578125" bestFit="1" customWidth="1"/>
    <col min="8964" max="8964" width="11.5703125" bestFit="1" customWidth="1"/>
    <col min="8965" max="8965" width="12.28515625" bestFit="1" customWidth="1"/>
    <col min="8966" max="8966" width="10.5703125" bestFit="1" customWidth="1"/>
    <col min="8969" max="8969" width="15.85546875" customWidth="1"/>
    <col min="8971" max="9214" width="9.140625" style="19"/>
    <col min="9218" max="9218" width="32.140625" bestFit="1" customWidth="1"/>
    <col min="9219" max="9219" width="21.42578125" bestFit="1" customWidth="1"/>
    <col min="9220" max="9220" width="11.5703125" bestFit="1" customWidth="1"/>
    <col min="9221" max="9221" width="12.28515625" bestFit="1" customWidth="1"/>
    <col min="9222" max="9222" width="10.5703125" bestFit="1" customWidth="1"/>
    <col min="9225" max="9225" width="15.85546875" customWidth="1"/>
    <col min="9227" max="9468" width="9.140625" style="19"/>
    <col min="9474" max="9474" width="32.140625" bestFit="1" customWidth="1"/>
    <col min="9475" max="9475" width="21.42578125" bestFit="1" customWidth="1"/>
    <col min="9476" max="9476" width="11.5703125" bestFit="1" customWidth="1"/>
    <col min="9477" max="9477" width="12.28515625" bestFit="1" customWidth="1"/>
    <col min="9478" max="9478" width="10.5703125" bestFit="1" customWidth="1"/>
    <col min="9481" max="9481" width="15.85546875" customWidth="1"/>
    <col min="9483" max="9726" width="9.140625" style="19"/>
    <col min="9730" max="9730" width="32.140625" bestFit="1" customWidth="1"/>
    <col min="9731" max="9731" width="21.42578125" bestFit="1" customWidth="1"/>
    <col min="9732" max="9732" width="11.5703125" bestFit="1" customWidth="1"/>
    <col min="9733" max="9733" width="12.28515625" bestFit="1" customWidth="1"/>
    <col min="9734" max="9734" width="10.5703125" bestFit="1" customWidth="1"/>
    <col min="9737" max="9737" width="15.85546875" customWidth="1"/>
    <col min="9739" max="9983" width="9.140625" style="19"/>
    <col min="9986" max="9986" width="32.140625" bestFit="1" customWidth="1"/>
    <col min="9987" max="9987" width="21.42578125" bestFit="1" customWidth="1"/>
    <col min="9988" max="9988" width="11.5703125" bestFit="1" customWidth="1"/>
    <col min="9989" max="9989" width="12.28515625" bestFit="1" customWidth="1"/>
    <col min="9990" max="9990" width="10.5703125" bestFit="1" customWidth="1"/>
    <col min="9993" max="9993" width="15.85546875" customWidth="1"/>
    <col min="9995" max="10238" width="9.140625" style="19"/>
    <col min="10242" max="10242" width="32.140625" bestFit="1" customWidth="1"/>
    <col min="10243" max="10243" width="21.42578125" bestFit="1" customWidth="1"/>
    <col min="10244" max="10244" width="11.5703125" bestFit="1" customWidth="1"/>
    <col min="10245" max="10245" width="12.28515625" bestFit="1" customWidth="1"/>
    <col min="10246" max="10246" width="10.5703125" bestFit="1" customWidth="1"/>
    <col min="10249" max="10249" width="15.85546875" customWidth="1"/>
    <col min="10251" max="10495" width="9.140625" style="19"/>
    <col min="10498" max="10498" width="32.140625" bestFit="1" customWidth="1"/>
    <col min="10499" max="10499" width="21.42578125" bestFit="1" customWidth="1"/>
    <col min="10500" max="10500" width="11.5703125" bestFit="1" customWidth="1"/>
    <col min="10501" max="10501" width="12.28515625" bestFit="1" customWidth="1"/>
    <col min="10502" max="10502" width="10.5703125" bestFit="1" customWidth="1"/>
    <col min="10505" max="10505" width="15.85546875" customWidth="1"/>
    <col min="10507" max="10751" width="9.140625" style="19"/>
    <col min="10754" max="10754" width="32.140625" bestFit="1" customWidth="1"/>
    <col min="10755" max="10755" width="21.42578125" bestFit="1" customWidth="1"/>
    <col min="10756" max="10756" width="11.5703125" bestFit="1" customWidth="1"/>
    <col min="10757" max="10757" width="12.28515625" bestFit="1" customWidth="1"/>
    <col min="10758" max="10758" width="10.5703125" bestFit="1" customWidth="1"/>
    <col min="10761" max="10761" width="15.85546875" customWidth="1"/>
    <col min="10763" max="11008" width="9.140625" style="19"/>
    <col min="11010" max="11010" width="32.140625" bestFit="1" customWidth="1"/>
    <col min="11011" max="11011" width="21.42578125" bestFit="1" customWidth="1"/>
    <col min="11012" max="11012" width="11.5703125" bestFit="1" customWidth="1"/>
    <col min="11013" max="11013" width="12.28515625" bestFit="1" customWidth="1"/>
    <col min="11014" max="11014" width="10.5703125" bestFit="1" customWidth="1"/>
    <col min="11017" max="11017" width="15.85546875" customWidth="1"/>
    <col min="11019" max="11264" width="9.140625" style="19"/>
    <col min="11266" max="11266" width="32.140625" bestFit="1" customWidth="1"/>
    <col min="11267" max="11267" width="21.42578125" bestFit="1" customWidth="1"/>
    <col min="11268" max="11268" width="11.5703125" bestFit="1" customWidth="1"/>
    <col min="11269" max="11269" width="12.28515625" bestFit="1" customWidth="1"/>
    <col min="11270" max="11270" width="10.5703125" bestFit="1" customWidth="1"/>
    <col min="11273" max="11273" width="15.85546875" customWidth="1"/>
    <col min="11522" max="11522" width="32.140625" bestFit="1" customWidth="1"/>
    <col min="11523" max="11523" width="21.42578125" bestFit="1" customWidth="1"/>
    <col min="11524" max="11524" width="11.5703125" bestFit="1" customWidth="1"/>
    <col min="11525" max="11525" width="12.28515625" bestFit="1" customWidth="1"/>
    <col min="11526" max="11526" width="10.5703125" bestFit="1" customWidth="1"/>
    <col min="11529" max="11529" width="15.85546875" customWidth="1"/>
    <col min="11699" max="11776" width="9.140625" style="19"/>
    <col min="11778" max="11778" width="32.140625" bestFit="1" customWidth="1"/>
    <col min="11779" max="11779" width="21.42578125" bestFit="1" customWidth="1"/>
    <col min="11780" max="11780" width="11.5703125" bestFit="1" customWidth="1"/>
    <col min="11781" max="11781" width="12.28515625" bestFit="1" customWidth="1"/>
    <col min="11782" max="11782" width="10.5703125" bestFit="1" customWidth="1"/>
    <col min="11785" max="11785" width="15.85546875" customWidth="1"/>
    <col min="12034" max="12034" width="32.140625" bestFit="1" customWidth="1"/>
    <col min="12035" max="12035" width="21.42578125" bestFit="1" customWidth="1"/>
    <col min="12036" max="12036" width="11.5703125" bestFit="1" customWidth="1"/>
    <col min="12037" max="12037" width="12.28515625" style="19" bestFit="1" customWidth="1"/>
    <col min="12038" max="12038" width="10.5703125" style="19" bestFit="1" customWidth="1"/>
    <col min="12039" max="12040" width="9.140625" style="19"/>
    <col min="12041" max="12041" width="15.85546875" style="19" customWidth="1"/>
    <col min="12042" max="12287" width="9.140625" style="19"/>
    <col min="12288" max="12288" width="7.140625" customWidth="1"/>
    <col min="12290" max="12290" width="32.140625" bestFit="1" customWidth="1"/>
    <col min="12291" max="12291" width="21.42578125" bestFit="1" customWidth="1"/>
    <col min="12292" max="12292" width="11.5703125" bestFit="1" customWidth="1"/>
    <col min="12293" max="12293" width="12.28515625" bestFit="1" customWidth="1"/>
    <col min="12294" max="12294" width="10.5703125" bestFit="1" customWidth="1"/>
    <col min="12297" max="12297" width="15.85546875" customWidth="1"/>
    <col min="12527" max="12544" width="9.140625" style="19"/>
    <col min="12546" max="12546" width="32.140625" bestFit="1" customWidth="1"/>
    <col min="12547" max="12547" width="21.42578125" bestFit="1" customWidth="1"/>
    <col min="12548" max="12548" width="11.5703125" bestFit="1" customWidth="1"/>
    <col min="12549" max="12549" width="12.28515625" bestFit="1" customWidth="1"/>
    <col min="12550" max="12550" width="10.5703125" bestFit="1" customWidth="1"/>
    <col min="12553" max="12553" width="15.85546875" customWidth="1"/>
    <col min="12802" max="12802" width="32.140625" bestFit="1" customWidth="1"/>
    <col min="12803" max="12803" width="21.42578125" bestFit="1" customWidth="1"/>
    <col min="12804" max="12804" width="11.5703125" bestFit="1" customWidth="1"/>
    <col min="12805" max="12805" width="12.28515625" bestFit="1" customWidth="1"/>
    <col min="12806" max="12806" width="10.5703125" bestFit="1" customWidth="1"/>
    <col min="12809" max="12809" width="15.85546875" customWidth="1"/>
    <col min="12813" max="13056" width="9.140625" style="19"/>
    <col min="13058" max="13058" width="32.140625" bestFit="1" customWidth="1"/>
    <col min="13059" max="13059" width="21.42578125" bestFit="1" customWidth="1"/>
    <col min="13060" max="13060" width="11.5703125" bestFit="1" customWidth="1"/>
    <col min="13061" max="13061" width="12.28515625" bestFit="1" customWidth="1"/>
    <col min="13062" max="13062" width="10.5703125" bestFit="1" customWidth="1"/>
    <col min="13065" max="13065" width="15.85546875" customWidth="1"/>
    <col min="13314" max="13314" width="32.140625" bestFit="1" customWidth="1"/>
    <col min="13315" max="13315" width="21.42578125" bestFit="1" customWidth="1"/>
    <col min="13316" max="13316" width="11.5703125" bestFit="1" customWidth="1"/>
    <col min="13317" max="13317" width="12.28515625" bestFit="1" customWidth="1"/>
    <col min="13318" max="13318" width="10.5703125" bestFit="1" customWidth="1"/>
    <col min="13321" max="13321" width="15.85546875" customWidth="1"/>
    <col min="13455" max="13567" width="9.140625" style="19"/>
    <col min="13570" max="13570" width="32.140625" bestFit="1" customWidth="1"/>
    <col min="13571" max="13571" width="21.42578125" bestFit="1" customWidth="1"/>
    <col min="13572" max="13572" width="11.5703125" bestFit="1" customWidth="1"/>
    <col min="13573" max="13573" width="12.28515625" bestFit="1" customWidth="1"/>
    <col min="13574" max="13574" width="10.5703125" bestFit="1" customWidth="1"/>
    <col min="13577" max="13577" width="15.85546875" customWidth="1"/>
    <col min="13826" max="13826" width="32.140625" bestFit="1" customWidth="1"/>
    <col min="13827" max="13827" width="21.42578125" bestFit="1" customWidth="1"/>
    <col min="13828" max="13828" width="11.5703125" bestFit="1" customWidth="1"/>
    <col min="13829" max="13829" width="12.28515625" bestFit="1" customWidth="1"/>
    <col min="13830" max="13830" width="10.5703125" bestFit="1" customWidth="1"/>
    <col min="13833" max="13833" width="15.85546875" customWidth="1"/>
    <col min="14082" max="14082" width="32.140625" bestFit="1" customWidth="1"/>
    <col min="14083" max="14083" width="21.42578125" bestFit="1" customWidth="1"/>
    <col min="14084" max="14084" width="11.5703125" bestFit="1" customWidth="1"/>
    <col min="14085" max="14085" width="12.28515625" bestFit="1" customWidth="1"/>
    <col min="14086" max="14086" width="10.5703125" bestFit="1" customWidth="1"/>
    <col min="14089" max="14089" width="15.85546875" customWidth="1"/>
    <col min="14338" max="14338" width="32.140625" bestFit="1" customWidth="1"/>
    <col min="14339" max="14339" width="21.42578125" bestFit="1" customWidth="1"/>
    <col min="14340" max="14340" width="11.5703125" bestFit="1" customWidth="1"/>
    <col min="14341" max="14341" width="12.28515625" bestFit="1" customWidth="1"/>
    <col min="14342" max="14342" width="10.5703125" bestFit="1" customWidth="1"/>
    <col min="14345" max="14345" width="15.85546875" customWidth="1"/>
    <col min="14594" max="14594" width="32.140625" bestFit="1" customWidth="1"/>
    <col min="14595" max="14595" width="21.42578125" bestFit="1" customWidth="1"/>
    <col min="14596" max="14596" width="11.5703125" bestFit="1" customWidth="1"/>
    <col min="14597" max="14597" width="12.28515625" bestFit="1" customWidth="1"/>
    <col min="14598" max="14598" width="10.5703125" bestFit="1" customWidth="1"/>
    <col min="14601" max="14601" width="15.85546875" customWidth="1"/>
    <col min="14850" max="14850" width="32.140625" bestFit="1" customWidth="1"/>
    <col min="14851" max="14851" width="21.42578125" bestFit="1" customWidth="1"/>
    <col min="14852" max="14852" width="11.5703125" bestFit="1" customWidth="1"/>
    <col min="14853" max="14853" width="12.28515625" bestFit="1" customWidth="1"/>
    <col min="14854" max="14854" width="10.5703125" bestFit="1" customWidth="1"/>
    <col min="14857" max="14857" width="15.85546875" customWidth="1"/>
    <col min="15106" max="15106" width="32.140625" bestFit="1" customWidth="1"/>
    <col min="15107" max="15107" width="21.42578125" bestFit="1" customWidth="1"/>
    <col min="15108" max="15108" width="11.5703125" bestFit="1" customWidth="1"/>
    <col min="15109" max="15109" width="12.28515625" bestFit="1" customWidth="1"/>
    <col min="15110" max="15110" width="10.5703125" bestFit="1" customWidth="1"/>
    <col min="15113" max="15113" width="15.85546875" customWidth="1"/>
    <col min="15362" max="15362" width="32.140625" bestFit="1" customWidth="1"/>
    <col min="15363" max="15363" width="21.42578125" bestFit="1" customWidth="1"/>
    <col min="15364" max="15364" width="11.5703125" bestFit="1" customWidth="1"/>
    <col min="15365" max="15365" width="12.28515625" bestFit="1" customWidth="1"/>
    <col min="15366" max="15366" width="10.5703125" bestFit="1" customWidth="1"/>
    <col min="15369" max="15369" width="15.85546875" customWidth="1"/>
    <col min="15618" max="15618" width="32.140625" bestFit="1" customWidth="1"/>
    <col min="15619" max="15619" width="21.42578125" bestFit="1" customWidth="1"/>
    <col min="15620" max="15620" width="11.5703125" bestFit="1" customWidth="1"/>
    <col min="15621" max="15621" width="12.28515625" bestFit="1" customWidth="1"/>
    <col min="15622" max="15622" width="10.5703125" bestFit="1" customWidth="1"/>
    <col min="15625" max="15625" width="15.85546875" customWidth="1"/>
    <col min="15874" max="15874" width="32.140625" bestFit="1" customWidth="1"/>
    <col min="15875" max="15875" width="21.42578125" bestFit="1" customWidth="1"/>
    <col min="15876" max="15876" width="11.5703125" bestFit="1" customWidth="1"/>
    <col min="15877" max="15877" width="12.28515625" bestFit="1" customWidth="1"/>
    <col min="15878" max="15878" width="10.5703125" bestFit="1" customWidth="1"/>
    <col min="15881" max="15881" width="15.85546875" customWidth="1"/>
    <col min="16130" max="16130" width="32.140625" bestFit="1" customWidth="1"/>
    <col min="16131" max="16131" width="21.42578125" bestFit="1" customWidth="1"/>
    <col min="16132" max="16132" width="11.5703125" bestFit="1" customWidth="1"/>
    <col min="16133" max="16133" width="12.28515625" bestFit="1" customWidth="1"/>
    <col min="16134" max="16134" width="10.5703125" bestFit="1" customWidth="1"/>
    <col min="16137" max="16137" width="15.85546875" customWidth="1"/>
    <col min="16248" max="16384" width="9.140625" style="19"/>
  </cols>
  <sheetData>
    <row r="2" spans="2:1802 2049:2851 4354:6072 6146:11018 11265:16247" x14ac:dyDescent="0.25"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FKL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</row>
    <row r="3" spans="2:1802 2049:2851 4354:6072 6146:11018 11265:16247" x14ac:dyDescent="0.25"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FKL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</row>
    <row r="5" spans="2:1802 2049:2851 4354:6072 6146:11018 11265:16247" x14ac:dyDescent="0.25"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FKL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</row>
    <row r="7" spans="2:1802 2049:2851 4354:6072 6146:11018 11265:16247" s="30" customFormat="1" x14ac:dyDescent="0.25">
      <c r="B7" s="129" t="s">
        <v>69</v>
      </c>
      <c r="C7" s="129"/>
      <c r="D7" s="129"/>
      <c r="F7" s="39"/>
      <c r="G7" s="39"/>
      <c r="H7" s="39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JO7"/>
      <c r="CJP7"/>
      <c r="CJQ7"/>
      <c r="CJR7"/>
      <c r="CJS7"/>
      <c r="CJT7"/>
      <c r="CJU7"/>
      <c r="CJV7"/>
      <c r="CJW7"/>
      <c r="CJX7"/>
      <c r="CJY7"/>
      <c r="CJZ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FKL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PK7"/>
      <c r="MPL7"/>
      <c r="MPM7"/>
      <c r="MPN7"/>
      <c r="MPO7"/>
      <c r="MPP7"/>
      <c r="MPQ7"/>
      <c r="MPR7"/>
      <c r="MPS7"/>
      <c r="MPT7"/>
      <c r="MPU7"/>
      <c r="MPV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NJC7"/>
      <c r="NJD7"/>
      <c r="NJE7"/>
      <c r="NJF7"/>
      <c r="NJG7"/>
      <c r="NJH7"/>
      <c r="NJI7"/>
      <c r="NJJ7"/>
      <c r="NJK7"/>
      <c r="NJL7"/>
      <c r="NJM7"/>
      <c r="NJN7"/>
      <c r="NSZ7"/>
      <c r="NTA7"/>
      <c r="NTB7"/>
      <c r="NTC7"/>
      <c r="NTD7"/>
      <c r="NTE7"/>
      <c r="NTF7"/>
      <c r="NTG7"/>
      <c r="NTH7"/>
      <c r="NTI7"/>
      <c r="NTJ7"/>
      <c r="OCU7"/>
      <c r="OCV7"/>
      <c r="OCW7"/>
      <c r="OCX7"/>
      <c r="OCY7"/>
      <c r="OCZ7"/>
      <c r="ODA7"/>
      <c r="ODB7"/>
      <c r="ODC7"/>
      <c r="ODD7"/>
      <c r="ODE7"/>
      <c r="ODF7"/>
      <c r="OMR7"/>
      <c r="OMS7"/>
      <c r="OMT7"/>
      <c r="OMU7"/>
      <c r="OMV7"/>
      <c r="OMW7"/>
      <c r="OMX7"/>
      <c r="OMY7"/>
      <c r="OMZ7"/>
      <c r="ONA7"/>
      <c r="ONB7"/>
      <c r="OWN7"/>
      <c r="OWO7"/>
      <c r="OWP7"/>
      <c r="OWQ7"/>
      <c r="OWR7"/>
      <c r="OWS7"/>
      <c r="OWT7"/>
      <c r="OWU7"/>
      <c r="OWV7"/>
      <c r="OWW7"/>
      <c r="OWX7"/>
      <c r="PGK7"/>
      <c r="PGL7"/>
      <c r="PGM7"/>
      <c r="PGN7"/>
      <c r="PGO7"/>
      <c r="PGP7"/>
      <c r="PGQ7"/>
      <c r="PGR7"/>
      <c r="PGS7"/>
      <c r="PGT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</row>
    <row r="8" spans="2:1802 2049:2851 4354:6072 6146:11018 11265:16247" s="30" customFormat="1" x14ac:dyDescent="0.25">
      <c r="B8" s="128" t="s">
        <v>26</v>
      </c>
      <c r="C8" s="128"/>
      <c r="D8" s="128"/>
      <c r="G8" s="40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JO8"/>
      <c r="CJP8"/>
      <c r="CJQ8"/>
      <c r="CJR8"/>
      <c r="CJS8"/>
      <c r="CJT8"/>
      <c r="CJU8"/>
      <c r="CJV8"/>
      <c r="CJW8"/>
      <c r="CJX8"/>
      <c r="CJY8"/>
      <c r="CJZ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FKL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PK8"/>
      <c r="MPL8"/>
      <c r="MPM8"/>
      <c r="MPN8"/>
      <c r="MPO8"/>
      <c r="MPP8"/>
      <c r="MPQ8"/>
      <c r="MPR8"/>
      <c r="MPS8"/>
      <c r="MPT8"/>
      <c r="MPU8"/>
      <c r="MPV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NJC8"/>
      <c r="NJD8"/>
      <c r="NJE8"/>
      <c r="NJF8"/>
      <c r="NJG8"/>
      <c r="NJH8"/>
      <c r="NJI8"/>
      <c r="NJJ8"/>
      <c r="NJK8"/>
      <c r="NJL8"/>
      <c r="NJM8"/>
      <c r="NJN8"/>
      <c r="NSZ8"/>
      <c r="NTA8"/>
      <c r="NTB8"/>
      <c r="NTC8"/>
      <c r="NTD8"/>
      <c r="NTE8"/>
      <c r="NTF8"/>
      <c r="NTG8"/>
      <c r="NTH8"/>
      <c r="NTI8"/>
      <c r="NTJ8"/>
      <c r="OCU8"/>
      <c r="OCV8"/>
      <c r="OCW8"/>
      <c r="OCX8"/>
      <c r="OCY8"/>
      <c r="OCZ8"/>
      <c r="ODA8"/>
      <c r="ODB8"/>
      <c r="ODC8"/>
      <c r="ODD8"/>
      <c r="ODE8"/>
      <c r="ODF8"/>
      <c r="OMR8"/>
      <c r="OMS8"/>
      <c r="OMT8"/>
      <c r="OMU8"/>
      <c r="OMV8"/>
      <c r="OMW8"/>
      <c r="OMX8"/>
      <c r="OMY8"/>
      <c r="OMZ8"/>
      <c r="ONA8"/>
      <c r="ONB8"/>
      <c r="OWN8"/>
      <c r="OWO8"/>
      <c r="OWP8"/>
      <c r="OWQ8"/>
      <c r="OWR8"/>
      <c r="OWS8"/>
      <c r="OWT8"/>
      <c r="OWU8"/>
      <c r="OWV8"/>
      <c r="OWW8"/>
      <c r="OWX8"/>
      <c r="PGK8"/>
      <c r="PGL8"/>
      <c r="PGM8"/>
      <c r="PGN8"/>
      <c r="PGO8"/>
      <c r="PGP8"/>
      <c r="PGQ8"/>
      <c r="PGR8"/>
      <c r="PGS8"/>
      <c r="PGT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</row>
    <row r="9" spans="2:1802 2049:2851 4354:6072 6146:11018 11265:16247" s="30" customFormat="1" x14ac:dyDescent="0.25">
      <c r="B9" s="128" t="s">
        <v>111</v>
      </c>
      <c r="C9" s="128"/>
      <c r="D9" s="128"/>
      <c r="G9" s="40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JO9"/>
      <c r="CJP9"/>
      <c r="CJQ9"/>
      <c r="CJR9"/>
      <c r="CJS9"/>
      <c r="CJT9"/>
      <c r="CJU9"/>
      <c r="CJV9"/>
      <c r="CJW9"/>
      <c r="CJX9"/>
      <c r="CJY9"/>
      <c r="CJZ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FKL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PK9"/>
      <c r="MPL9"/>
      <c r="MPM9"/>
      <c r="MPN9"/>
      <c r="MPO9"/>
      <c r="MPP9"/>
      <c r="MPQ9"/>
      <c r="MPR9"/>
      <c r="MPS9"/>
      <c r="MPT9"/>
      <c r="MPU9"/>
      <c r="MPV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NJC9"/>
      <c r="NJD9"/>
      <c r="NJE9"/>
      <c r="NJF9"/>
      <c r="NJG9"/>
      <c r="NJH9"/>
      <c r="NJI9"/>
      <c r="NJJ9"/>
      <c r="NJK9"/>
      <c r="NJL9"/>
      <c r="NJM9"/>
      <c r="NJN9"/>
      <c r="NSZ9"/>
      <c r="NTA9"/>
      <c r="NTB9"/>
      <c r="NTC9"/>
      <c r="NTD9"/>
      <c r="NTE9"/>
      <c r="NTF9"/>
      <c r="NTG9"/>
      <c r="NTH9"/>
      <c r="NTI9"/>
      <c r="NTJ9"/>
      <c r="OCU9"/>
      <c r="OCV9"/>
      <c r="OCW9"/>
      <c r="OCX9"/>
      <c r="OCY9"/>
      <c r="OCZ9"/>
      <c r="ODA9"/>
      <c r="ODB9"/>
      <c r="ODC9"/>
      <c r="ODD9"/>
      <c r="ODE9"/>
      <c r="ODF9"/>
      <c r="OMR9"/>
      <c r="OMS9"/>
      <c r="OMT9"/>
      <c r="OMU9"/>
      <c r="OMV9"/>
      <c r="OMW9"/>
      <c r="OMX9"/>
      <c r="OMY9"/>
      <c r="OMZ9"/>
      <c r="ONA9"/>
      <c r="ONB9"/>
      <c r="OWN9"/>
      <c r="OWO9"/>
      <c r="OWP9"/>
      <c r="OWQ9"/>
      <c r="OWR9"/>
      <c r="OWS9"/>
      <c r="OWT9"/>
      <c r="OWU9"/>
      <c r="OWV9"/>
      <c r="OWW9"/>
      <c r="OWX9"/>
      <c r="PGK9"/>
      <c r="PGL9"/>
      <c r="PGM9"/>
      <c r="PGN9"/>
      <c r="PGO9"/>
      <c r="PGP9"/>
      <c r="PGQ9"/>
      <c r="PGR9"/>
      <c r="PGS9"/>
      <c r="PGT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</row>
    <row r="10" spans="2:1802 2049:2851 4354:6072 6146:11018 11265:16247" s="30" customFormat="1" x14ac:dyDescent="0.25">
      <c r="B10" s="128" t="s">
        <v>27</v>
      </c>
      <c r="C10" s="128"/>
      <c r="D10" s="128"/>
      <c r="G10" s="4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JO10"/>
      <c r="CJP10"/>
      <c r="CJQ10"/>
      <c r="CJR10"/>
      <c r="CJS10"/>
      <c r="CJT10"/>
      <c r="CJU10"/>
      <c r="CJV10"/>
      <c r="CJW10"/>
      <c r="CJX10"/>
      <c r="CJY10"/>
      <c r="CJZ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FKL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PK10"/>
      <c r="MPL10"/>
      <c r="MPM10"/>
      <c r="MPN10"/>
      <c r="MPO10"/>
      <c r="MPP10"/>
      <c r="MPQ10"/>
      <c r="MPR10"/>
      <c r="MPS10"/>
      <c r="MPT10"/>
      <c r="MPU10"/>
      <c r="MPV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NJC10"/>
      <c r="NJD10"/>
      <c r="NJE10"/>
      <c r="NJF10"/>
      <c r="NJG10"/>
      <c r="NJH10"/>
      <c r="NJI10"/>
      <c r="NJJ10"/>
      <c r="NJK10"/>
      <c r="NJL10"/>
      <c r="NJM10"/>
      <c r="NJN10"/>
      <c r="NSZ10"/>
      <c r="NTA10"/>
      <c r="NTB10"/>
      <c r="NTC10"/>
      <c r="NTD10"/>
      <c r="NTE10"/>
      <c r="NTF10"/>
      <c r="NTG10"/>
      <c r="NTH10"/>
      <c r="NTI10"/>
      <c r="NTJ10"/>
      <c r="OCU10"/>
      <c r="OCV10"/>
      <c r="OCW10"/>
      <c r="OCX10"/>
      <c r="OCY10"/>
      <c r="OCZ10"/>
      <c r="ODA10"/>
      <c r="ODB10"/>
      <c r="ODC10"/>
      <c r="ODD10"/>
      <c r="ODE10"/>
      <c r="ODF10"/>
      <c r="OMR10"/>
      <c r="OMS10"/>
      <c r="OMT10"/>
      <c r="OMU10"/>
      <c r="OMV10"/>
      <c r="OMW10"/>
      <c r="OMX10"/>
      <c r="OMY10"/>
      <c r="OMZ10"/>
      <c r="ONA10"/>
      <c r="ONB10"/>
      <c r="OWN10"/>
      <c r="OWO10"/>
      <c r="OWP10"/>
      <c r="OWQ10"/>
      <c r="OWR10"/>
      <c r="OWS10"/>
      <c r="OWT10"/>
      <c r="OWU10"/>
      <c r="OWV10"/>
      <c r="OWW10"/>
      <c r="OWX10"/>
      <c r="PGK10"/>
      <c r="PGL10"/>
      <c r="PGM10"/>
      <c r="PGN10"/>
      <c r="PGO10"/>
      <c r="PGP10"/>
      <c r="PGQ10"/>
      <c r="PGR10"/>
      <c r="PGS10"/>
      <c r="PGT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</row>
    <row r="11" spans="2:1802 2049:2851 4354:6072 6146:11018 11265:16247" s="30" customFormat="1" x14ac:dyDescent="0.25">
      <c r="B11" s="128" t="s">
        <v>28</v>
      </c>
      <c r="C11" s="128"/>
      <c r="D11" s="128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JO11"/>
      <c r="CJP11"/>
      <c r="CJQ11"/>
      <c r="CJR11"/>
      <c r="CJS11"/>
      <c r="CJT11"/>
      <c r="CJU11"/>
      <c r="CJV11"/>
      <c r="CJW11"/>
      <c r="CJX11"/>
      <c r="CJY11"/>
      <c r="CJZ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FKL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PK11"/>
      <c r="MPL11"/>
      <c r="MPM11"/>
      <c r="MPN11"/>
      <c r="MPO11"/>
      <c r="MPP11"/>
      <c r="MPQ11"/>
      <c r="MPR11"/>
      <c r="MPS11"/>
      <c r="MPT11"/>
      <c r="MPU11"/>
      <c r="MPV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NJC11"/>
      <c r="NJD11"/>
      <c r="NJE11"/>
      <c r="NJF11"/>
      <c r="NJG11"/>
      <c r="NJH11"/>
      <c r="NJI11"/>
      <c r="NJJ11"/>
      <c r="NJK11"/>
      <c r="NJL11"/>
      <c r="NJM11"/>
      <c r="NJN11"/>
      <c r="NSZ11"/>
      <c r="NTA11"/>
      <c r="NTB11"/>
      <c r="NTC11"/>
      <c r="NTD11"/>
      <c r="NTE11"/>
      <c r="NTF11"/>
      <c r="NTG11"/>
      <c r="NTH11"/>
      <c r="NTI11"/>
      <c r="NTJ11"/>
      <c r="OCU11"/>
      <c r="OCV11"/>
      <c r="OCW11"/>
      <c r="OCX11"/>
      <c r="OCY11"/>
      <c r="OCZ11"/>
      <c r="ODA11"/>
      <c r="ODB11"/>
      <c r="ODC11"/>
      <c r="ODD11"/>
      <c r="ODE11"/>
      <c r="ODF11"/>
      <c r="OMR11"/>
      <c r="OMS11"/>
      <c r="OMT11"/>
      <c r="OMU11"/>
      <c r="OMV11"/>
      <c r="OMW11"/>
      <c r="OMX11"/>
      <c r="OMY11"/>
      <c r="OMZ11"/>
      <c r="ONA11"/>
      <c r="ONB11"/>
      <c r="OWN11"/>
      <c r="OWO11"/>
      <c r="OWP11"/>
      <c r="OWQ11"/>
      <c r="OWR11"/>
      <c r="OWS11"/>
      <c r="OWT11"/>
      <c r="OWU11"/>
      <c r="OWV11"/>
      <c r="OWW11"/>
      <c r="OWX11"/>
      <c r="PGK11"/>
      <c r="PGL11"/>
      <c r="PGM11"/>
      <c r="PGN11"/>
      <c r="PGO11"/>
      <c r="PGP11"/>
      <c r="PGQ11"/>
      <c r="PGR11"/>
      <c r="PGS11"/>
      <c r="PGT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</row>
    <row r="12" spans="2:1802 2049:2851 4354:6072 6146:11018 11265:16247" s="30" customFormat="1" x14ac:dyDescent="0.25">
      <c r="B12" s="128"/>
      <c r="C12" s="128"/>
      <c r="D12" s="128"/>
      <c r="E12" s="40"/>
      <c r="F12" s="40"/>
      <c r="G12" s="40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JO12"/>
      <c r="CJP12"/>
      <c r="CJQ12"/>
      <c r="CJR12"/>
      <c r="CJS12"/>
      <c r="CJT12"/>
      <c r="CJU12"/>
      <c r="CJV12"/>
      <c r="CJW12"/>
      <c r="CJX12"/>
      <c r="CJY12"/>
      <c r="CJZ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FKL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PK12"/>
      <c r="MPL12"/>
      <c r="MPM12"/>
      <c r="MPN12"/>
      <c r="MPO12"/>
      <c r="MPP12"/>
      <c r="MPQ12"/>
      <c r="MPR12"/>
      <c r="MPS12"/>
      <c r="MPT12"/>
      <c r="MPU12"/>
      <c r="MPV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NJC12"/>
      <c r="NJD12"/>
      <c r="NJE12"/>
      <c r="NJF12"/>
      <c r="NJG12"/>
      <c r="NJH12"/>
      <c r="NJI12"/>
      <c r="NJJ12"/>
      <c r="NJK12"/>
      <c r="NJL12"/>
      <c r="NJM12"/>
      <c r="NJN12"/>
      <c r="NSZ12"/>
      <c r="NTA12"/>
      <c r="NTB12"/>
      <c r="NTC12"/>
      <c r="NTD12"/>
      <c r="NTE12"/>
      <c r="NTF12"/>
      <c r="NTG12"/>
      <c r="NTH12"/>
      <c r="NTI12"/>
      <c r="NTJ12"/>
      <c r="OCU12"/>
      <c r="OCV12"/>
      <c r="OCW12"/>
      <c r="OCX12"/>
      <c r="OCY12"/>
      <c r="OCZ12"/>
      <c r="ODA12"/>
      <c r="ODB12"/>
      <c r="ODC12"/>
      <c r="ODD12"/>
      <c r="ODE12"/>
      <c r="ODF12"/>
      <c r="OMR12"/>
      <c r="OMS12"/>
      <c r="OMT12"/>
      <c r="OMU12"/>
      <c r="OMV12"/>
      <c r="OMW12"/>
      <c r="OMX12"/>
      <c r="OMY12"/>
      <c r="OMZ12"/>
      <c r="ONA12"/>
      <c r="ONB12"/>
      <c r="OWN12"/>
      <c r="OWO12"/>
      <c r="OWP12"/>
      <c r="OWQ12"/>
      <c r="OWR12"/>
      <c r="OWS12"/>
      <c r="OWT12"/>
      <c r="OWU12"/>
      <c r="OWV12"/>
      <c r="OWW12"/>
      <c r="OWX12"/>
      <c r="PGK12"/>
      <c r="PGL12"/>
      <c r="PGM12"/>
      <c r="PGN12"/>
      <c r="PGO12"/>
      <c r="PGP12"/>
      <c r="PGQ12"/>
      <c r="PGR12"/>
      <c r="PGS12"/>
      <c r="PGT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</row>
    <row r="13" spans="2:1802 2049:2851 4354:6072 6146:11018 11265:16247" s="30" customFormat="1" x14ac:dyDescent="0.25">
      <c r="B13" s="38"/>
      <c r="D13" s="40"/>
      <c r="E13" s="40"/>
      <c r="F13" s="40"/>
      <c r="G13" s="40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JO13"/>
      <c r="CJP13"/>
      <c r="CJQ13"/>
      <c r="CJR13"/>
      <c r="CJS13"/>
      <c r="CJT13"/>
      <c r="CJU13"/>
      <c r="CJV13"/>
      <c r="CJW13"/>
      <c r="CJX13"/>
      <c r="CJY13"/>
      <c r="CJZ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FKL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PK13"/>
      <c r="MPL13"/>
      <c r="MPM13"/>
      <c r="MPN13"/>
      <c r="MPO13"/>
      <c r="MPP13"/>
      <c r="MPQ13"/>
      <c r="MPR13"/>
      <c r="MPS13"/>
      <c r="MPT13"/>
      <c r="MPU13"/>
      <c r="MPV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NJC13"/>
      <c r="NJD13"/>
      <c r="NJE13"/>
      <c r="NJF13"/>
      <c r="NJG13"/>
      <c r="NJH13"/>
      <c r="NJI13"/>
      <c r="NJJ13"/>
      <c r="NJK13"/>
      <c r="NJL13"/>
      <c r="NJM13"/>
      <c r="NJN13"/>
      <c r="NSZ13"/>
      <c r="NTA13"/>
      <c r="NTB13"/>
      <c r="NTC13"/>
      <c r="NTD13"/>
      <c r="NTE13"/>
      <c r="NTF13"/>
      <c r="NTG13"/>
      <c r="NTH13"/>
      <c r="NTI13"/>
      <c r="NTJ13"/>
      <c r="OCU13"/>
      <c r="OCV13"/>
      <c r="OCW13"/>
      <c r="OCX13"/>
      <c r="OCY13"/>
      <c r="OCZ13"/>
      <c r="ODA13"/>
      <c r="ODB13"/>
      <c r="ODC13"/>
      <c r="ODD13"/>
      <c r="ODE13"/>
      <c r="ODF13"/>
      <c r="OMR13"/>
      <c r="OMS13"/>
      <c r="OMT13"/>
      <c r="OMU13"/>
      <c r="OMV13"/>
      <c r="OMW13"/>
      <c r="OMX13"/>
      <c r="OMY13"/>
      <c r="OMZ13"/>
      <c r="ONA13"/>
      <c r="ONB13"/>
      <c r="OWN13"/>
      <c r="OWO13"/>
      <c r="OWP13"/>
      <c r="OWQ13"/>
      <c r="OWR13"/>
      <c r="OWS13"/>
      <c r="OWT13"/>
      <c r="OWU13"/>
      <c r="OWV13"/>
      <c r="OWW13"/>
      <c r="OWX13"/>
      <c r="PGK13"/>
      <c r="PGL13"/>
      <c r="PGM13"/>
      <c r="PGN13"/>
      <c r="PGO13"/>
      <c r="PGP13"/>
      <c r="PGQ13"/>
      <c r="PGR13"/>
      <c r="PGS13"/>
      <c r="PGT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</row>
    <row r="14" spans="2:1802 2049:2851 4354:6072 6146:11018 11265:16247" s="30" customFormat="1" x14ac:dyDescent="0.25">
      <c r="B14" s="128" t="s">
        <v>42</v>
      </c>
      <c r="C14" s="128"/>
      <c r="D14" s="40"/>
      <c r="E14" s="40"/>
      <c r="F14" s="40"/>
      <c r="G14" s="40"/>
      <c r="H14" s="40"/>
      <c r="I14" s="40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JO14"/>
      <c r="CJP14"/>
      <c r="CJQ14"/>
      <c r="CJR14"/>
      <c r="CJS14"/>
      <c r="CJT14"/>
      <c r="CJU14"/>
      <c r="CJV14"/>
      <c r="CJW14"/>
      <c r="CJX14"/>
      <c r="CJY14"/>
      <c r="CJZ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FKL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PK14"/>
      <c r="MPL14"/>
      <c r="MPM14"/>
      <c r="MPN14"/>
      <c r="MPO14"/>
      <c r="MPP14"/>
      <c r="MPQ14"/>
      <c r="MPR14"/>
      <c r="MPS14"/>
      <c r="MPT14"/>
      <c r="MPU14"/>
      <c r="MPV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NJC14"/>
      <c r="NJD14"/>
      <c r="NJE14"/>
      <c r="NJF14"/>
      <c r="NJG14"/>
      <c r="NJH14"/>
      <c r="NJI14"/>
      <c r="NJJ14"/>
      <c r="NJK14"/>
      <c r="NJL14"/>
      <c r="NJM14"/>
      <c r="NJN14"/>
      <c r="NSZ14"/>
      <c r="NTA14"/>
      <c r="NTB14"/>
      <c r="NTC14"/>
      <c r="NTD14"/>
      <c r="NTE14"/>
      <c r="NTF14"/>
      <c r="NTG14"/>
      <c r="NTH14"/>
      <c r="NTI14"/>
      <c r="NTJ14"/>
      <c r="OCU14"/>
      <c r="OCV14"/>
      <c r="OCW14"/>
      <c r="OCX14"/>
      <c r="OCY14"/>
      <c r="OCZ14"/>
      <c r="ODA14"/>
      <c r="ODB14"/>
      <c r="ODC14"/>
      <c r="ODD14"/>
      <c r="ODE14"/>
      <c r="ODF14"/>
      <c r="OMR14"/>
      <c r="OMS14"/>
      <c r="OMT14"/>
      <c r="OMU14"/>
      <c r="OMV14"/>
      <c r="OMW14"/>
      <c r="OMX14"/>
      <c r="OMY14"/>
      <c r="OMZ14"/>
      <c r="ONA14"/>
      <c r="ONB14"/>
      <c r="OWN14"/>
      <c r="OWO14"/>
      <c r="OWP14"/>
      <c r="OWQ14"/>
      <c r="OWR14"/>
      <c r="OWS14"/>
      <c r="OWT14"/>
      <c r="OWU14"/>
      <c r="OWV14"/>
      <c r="OWW14"/>
      <c r="OWX14"/>
      <c r="PGK14"/>
      <c r="PGL14"/>
      <c r="PGM14"/>
      <c r="PGN14"/>
      <c r="PGO14"/>
      <c r="PGP14"/>
      <c r="PGQ14"/>
      <c r="PGR14"/>
      <c r="PGS14"/>
      <c r="PGT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</row>
    <row r="15" spans="2:1802 2049:2851 4354:6072 6146:11018 11265:16247" s="30" customFormat="1" x14ac:dyDescent="0.25">
      <c r="B15" s="32" t="s">
        <v>8</v>
      </c>
      <c r="C15" s="76" t="s">
        <v>9</v>
      </c>
      <c r="D15" s="32" t="s">
        <v>41</v>
      </c>
      <c r="F15" s="40"/>
      <c r="G15" s="40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JO15"/>
      <c r="CJP15"/>
      <c r="CJQ15"/>
      <c r="CJR15"/>
      <c r="CJS15"/>
      <c r="CJT15"/>
      <c r="CJU15"/>
      <c r="CJV15"/>
      <c r="CJW15"/>
      <c r="CJX15"/>
      <c r="CJY15"/>
      <c r="CJZ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FKL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PK15"/>
      <c r="MPL15"/>
      <c r="MPM15"/>
      <c r="MPN15"/>
      <c r="MPO15"/>
      <c r="MPP15"/>
      <c r="MPQ15"/>
      <c r="MPR15"/>
      <c r="MPS15"/>
      <c r="MPT15"/>
      <c r="MPU15"/>
      <c r="MPV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NJC15"/>
      <c r="NJD15"/>
      <c r="NJE15"/>
      <c r="NJF15"/>
      <c r="NJG15"/>
      <c r="NJH15"/>
      <c r="NJI15"/>
      <c r="NJJ15"/>
      <c r="NJK15"/>
      <c r="NJL15"/>
      <c r="NJM15"/>
      <c r="NJN15"/>
      <c r="NSZ15"/>
      <c r="NTA15"/>
      <c r="NTB15"/>
      <c r="NTC15"/>
      <c r="NTD15"/>
      <c r="NTE15"/>
      <c r="NTF15"/>
      <c r="NTG15"/>
      <c r="NTH15"/>
      <c r="NTI15"/>
      <c r="NTJ15"/>
      <c r="OCU15"/>
      <c r="OCV15"/>
      <c r="OCW15"/>
      <c r="OCX15"/>
      <c r="OCY15"/>
      <c r="OCZ15"/>
      <c r="ODA15"/>
      <c r="ODB15"/>
      <c r="ODC15"/>
      <c r="ODD15"/>
      <c r="ODE15"/>
      <c r="ODF15"/>
      <c r="OMR15"/>
      <c r="OMS15"/>
      <c r="OMT15"/>
      <c r="OMU15"/>
      <c r="OMV15"/>
      <c r="OMW15"/>
      <c r="OMX15"/>
      <c r="OMY15"/>
      <c r="OMZ15"/>
      <c r="ONA15"/>
      <c r="ONB15"/>
      <c r="OWN15"/>
      <c r="OWO15"/>
      <c r="OWP15"/>
      <c r="OWQ15"/>
      <c r="OWR15"/>
      <c r="OWS15"/>
      <c r="OWT15"/>
      <c r="OWU15"/>
      <c r="OWV15"/>
      <c r="OWW15"/>
      <c r="OWX15"/>
      <c r="PGK15"/>
      <c r="PGL15"/>
      <c r="PGM15"/>
      <c r="PGN15"/>
      <c r="PGO15"/>
      <c r="PGP15"/>
      <c r="PGQ15"/>
      <c r="PGR15"/>
      <c r="PGS15"/>
      <c r="PGT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</row>
    <row r="16" spans="2:1802 2049:2851 4354:6072 6146:11018 11265:16247" s="30" customFormat="1" x14ac:dyDescent="0.25">
      <c r="B16" s="77" t="s">
        <v>90</v>
      </c>
      <c r="C16" s="74">
        <f>IF(D16=75,ROUNDDOWN($D$33*D16/100,2),ROUND($D$33*D16/100,2))</f>
        <v>0</v>
      </c>
      <c r="D16" s="84">
        <v>75</v>
      </c>
      <c r="F16" s="40"/>
      <c r="G16" s="40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JO16"/>
      <c r="CJP16"/>
      <c r="CJQ16"/>
      <c r="CJR16"/>
      <c r="CJS16"/>
      <c r="CJT16"/>
      <c r="CJU16"/>
      <c r="CJV16"/>
      <c r="CJW16"/>
      <c r="CJX16"/>
      <c r="CJY16"/>
      <c r="CJZ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FKL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PK16"/>
      <c r="MPL16"/>
      <c r="MPM16"/>
      <c r="MPN16"/>
      <c r="MPO16"/>
      <c r="MPP16"/>
      <c r="MPQ16"/>
      <c r="MPR16"/>
      <c r="MPS16"/>
      <c r="MPT16"/>
      <c r="MPU16"/>
      <c r="MPV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NJC16"/>
      <c r="NJD16"/>
      <c r="NJE16"/>
      <c r="NJF16"/>
      <c r="NJG16"/>
      <c r="NJH16"/>
      <c r="NJI16"/>
      <c r="NJJ16"/>
      <c r="NJK16"/>
      <c r="NJL16"/>
      <c r="NJM16"/>
      <c r="NJN16"/>
      <c r="NSZ16"/>
      <c r="NTA16"/>
      <c r="NTB16"/>
      <c r="NTC16"/>
      <c r="NTD16"/>
      <c r="NTE16"/>
      <c r="NTF16"/>
      <c r="NTG16"/>
      <c r="NTH16"/>
      <c r="NTI16"/>
      <c r="NTJ16"/>
      <c r="OCU16"/>
      <c r="OCV16"/>
      <c r="OCW16"/>
      <c r="OCX16"/>
      <c r="OCY16"/>
      <c r="OCZ16"/>
      <c r="ODA16"/>
      <c r="ODB16"/>
      <c r="ODC16"/>
      <c r="ODD16"/>
      <c r="ODE16"/>
      <c r="ODF16"/>
      <c r="OMR16"/>
      <c r="OMS16"/>
      <c r="OMT16"/>
      <c r="OMU16"/>
      <c r="OMV16"/>
      <c r="OMW16"/>
      <c r="OMX16"/>
      <c r="OMY16"/>
      <c r="OMZ16"/>
      <c r="ONA16"/>
      <c r="ONB16"/>
      <c r="OWN16"/>
      <c r="OWO16"/>
      <c r="OWP16"/>
      <c r="OWQ16"/>
      <c r="OWR16"/>
      <c r="OWS16"/>
      <c r="OWT16"/>
      <c r="OWU16"/>
      <c r="OWV16"/>
      <c r="OWW16"/>
      <c r="OWX16"/>
      <c r="PGK16"/>
      <c r="PGL16"/>
      <c r="PGM16"/>
      <c r="PGN16"/>
      <c r="PGO16"/>
      <c r="PGP16"/>
      <c r="PGQ16"/>
      <c r="PGR16"/>
      <c r="PGS16"/>
      <c r="PGT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</row>
    <row r="17" spans="2:1802 2049:2851 4354:6072 6146:11018 11265:16247" s="30" customFormat="1" x14ac:dyDescent="0.25">
      <c r="B17" s="36" t="s">
        <v>91</v>
      </c>
      <c r="C17" s="74">
        <f>ROUND($D$33*D17/100,2)</f>
        <v>0</v>
      </c>
      <c r="D17" s="92">
        <v>25</v>
      </c>
      <c r="F17" s="40"/>
      <c r="G17" s="40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JO17"/>
      <c r="CJP17"/>
      <c r="CJQ17"/>
      <c r="CJR17"/>
      <c r="CJS17"/>
      <c r="CJT17"/>
      <c r="CJU17"/>
      <c r="CJV17"/>
      <c r="CJW17"/>
      <c r="CJX17"/>
      <c r="CJY17"/>
      <c r="CJZ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FKL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PK17"/>
      <c r="MPL17"/>
      <c r="MPM17"/>
      <c r="MPN17"/>
      <c r="MPO17"/>
      <c r="MPP17"/>
      <c r="MPQ17"/>
      <c r="MPR17"/>
      <c r="MPS17"/>
      <c r="MPT17"/>
      <c r="MPU17"/>
      <c r="MPV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NJC17"/>
      <c r="NJD17"/>
      <c r="NJE17"/>
      <c r="NJF17"/>
      <c r="NJG17"/>
      <c r="NJH17"/>
      <c r="NJI17"/>
      <c r="NJJ17"/>
      <c r="NJK17"/>
      <c r="NJL17"/>
      <c r="NJM17"/>
      <c r="NJN17"/>
      <c r="NSZ17"/>
      <c r="NTA17"/>
      <c r="NTB17"/>
      <c r="NTC17"/>
      <c r="NTD17"/>
      <c r="NTE17"/>
      <c r="NTF17"/>
      <c r="NTG17"/>
      <c r="NTH17"/>
      <c r="NTI17"/>
      <c r="NTJ17"/>
      <c r="OCU17"/>
      <c r="OCV17"/>
      <c r="OCW17"/>
      <c r="OCX17"/>
      <c r="OCY17"/>
      <c r="OCZ17"/>
      <c r="ODA17"/>
      <c r="ODB17"/>
      <c r="ODC17"/>
      <c r="ODD17"/>
      <c r="ODE17"/>
      <c r="ODF17"/>
      <c r="OMR17"/>
      <c r="OMS17"/>
      <c r="OMT17"/>
      <c r="OMU17"/>
      <c r="OMV17"/>
      <c r="OMW17"/>
      <c r="OMX17"/>
      <c r="OMY17"/>
      <c r="OMZ17"/>
      <c r="ONA17"/>
      <c r="ONB17"/>
      <c r="OWN17"/>
      <c r="OWO17"/>
      <c r="OWP17"/>
      <c r="OWQ17"/>
      <c r="OWR17"/>
      <c r="OWS17"/>
      <c r="OWT17"/>
      <c r="OWU17"/>
      <c r="OWV17"/>
      <c r="OWW17"/>
      <c r="OWX17"/>
      <c r="PGK17"/>
      <c r="PGL17"/>
      <c r="PGM17"/>
      <c r="PGN17"/>
      <c r="PGO17"/>
      <c r="PGP17"/>
      <c r="PGQ17"/>
      <c r="PGR17"/>
      <c r="PGS17"/>
      <c r="PGT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</row>
    <row r="18" spans="2:1802 2049:2851 4354:6072 6146:11018 11265:16247" s="30" customFormat="1" x14ac:dyDescent="0.25">
      <c r="B18" s="36" t="s">
        <v>114</v>
      </c>
      <c r="C18" s="74">
        <f>ROUND($D$33*D18/100,2)</f>
        <v>0</v>
      </c>
      <c r="D18" s="84"/>
      <c r="F18" s="40"/>
      <c r="G18" s="40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JO18"/>
      <c r="CJP18"/>
      <c r="CJQ18"/>
      <c r="CJR18"/>
      <c r="CJS18"/>
      <c r="CJT18"/>
      <c r="CJU18"/>
      <c r="CJV18"/>
      <c r="CJW18"/>
      <c r="CJX18"/>
      <c r="CJY18"/>
      <c r="CJZ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FKL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PK18"/>
      <c r="MPL18"/>
      <c r="MPM18"/>
      <c r="MPN18"/>
      <c r="MPO18"/>
      <c r="MPP18"/>
      <c r="MPQ18"/>
      <c r="MPR18"/>
      <c r="MPS18"/>
      <c r="MPT18"/>
      <c r="MPU18"/>
      <c r="MPV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NJC18"/>
      <c r="NJD18"/>
      <c r="NJE18"/>
      <c r="NJF18"/>
      <c r="NJG18"/>
      <c r="NJH18"/>
      <c r="NJI18"/>
      <c r="NJJ18"/>
      <c r="NJK18"/>
      <c r="NJL18"/>
      <c r="NJM18"/>
      <c r="NJN18"/>
      <c r="NSZ18"/>
      <c r="NTA18"/>
      <c r="NTB18"/>
      <c r="NTC18"/>
      <c r="NTD18"/>
      <c r="NTE18"/>
      <c r="NTF18"/>
      <c r="NTG18"/>
      <c r="NTH18"/>
      <c r="NTI18"/>
      <c r="NTJ18"/>
      <c r="OCU18"/>
      <c r="OCV18"/>
      <c r="OCW18"/>
      <c r="OCX18"/>
      <c r="OCY18"/>
      <c r="OCZ18"/>
      <c r="ODA18"/>
      <c r="ODB18"/>
      <c r="ODC18"/>
      <c r="ODD18"/>
      <c r="ODE18"/>
      <c r="ODF18"/>
      <c r="OMR18"/>
      <c r="OMS18"/>
      <c r="OMT18"/>
      <c r="OMU18"/>
      <c r="OMV18"/>
      <c r="OMW18"/>
      <c r="OMX18"/>
      <c r="OMY18"/>
      <c r="OMZ18"/>
      <c r="ONA18"/>
      <c r="ONB18"/>
      <c r="OWN18"/>
      <c r="OWO18"/>
      <c r="OWP18"/>
      <c r="OWQ18"/>
      <c r="OWR18"/>
      <c r="OWS18"/>
      <c r="OWT18"/>
      <c r="OWU18"/>
      <c r="OWV18"/>
      <c r="OWW18"/>
      <c r="OWX18"/>
      <c r="PGK18"/>
      <c r="PGL18"/>
      <c r="PGM18"/>
      <c r="PGN18"/>
      <c r="PGO18"/>
      <c r="PGP18"/>
      <c r="PGQ18"/>
      <c r="PGR18"/>
      <c r="PGS18"/>
      <c r="PGT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</row>
    <row r="19" spans="2:1802 2049:2851 4354:6072 6146:11018 11265:16247" s="30" customFormat="1" x14ac:dyDescent="0.25">
      <c r="B19" s="36" t="s">
        <v>92</v>
      </c>
      <c r="C19" s="74">
        <f>ROUND($D$33*D19/100,2)</f>
        <v>0</v>
      </c>
      <c r="D19" s="84"/>
      <c r="F19" s="40"/>
      <c r="G19" s="40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JO19"/>
      <c r="CJP19"/>
      <c r="CJQ19"/>
      <c r="CJR19"/>
      <c r="CJS19"/>
      <c r="CJT19"/>
      <c r="CJU19"/>
      <c r="CJV19"/>
      <c r="CJW19"/>
      <c r="CJX19"/>
      <c r="CJY19"/>
      <c r="CJZ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FKL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PK19"/>
      <c r="MPL19"/>
      <c r="MPM19"/>
      <c r="MPN19"/>
      <c r="MPO19"/>
      <c r="MPP19"/>
      <c r="MPQ19"/>
      <c r="MPR19"/>
      <c r="MPS19"/>
      <c r="MPT19"/>
      <c r="MPU19"/>
      <c r="MPV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NJC19"/>
      <c r="NJD19"/>
      <c r="NJE19"/>
      <c r="NJF19"/>
      <c r="NJG19"/>
      <c r="NJH19"/>
      <c r="NJI19"/>
      <c r="NJJ19"/>
      <c r="NJK19"/>
      <c r="NJL19"/>
      <c r="NJM19"/>
      <c r="NJN19"/>
      <c r="NSZ19"/>
      <c r="NTA19"/>
      <c r="NTB19"/>
      <c r="NTC19"/>
      <c r="NTD19"/>
      <c r="NTE19"/>
      <c r="NTF19"/>
      <c r="NTG19"/>
      <c r="NTH19"/>
      <c r="NTI19"/>
      <c r="NTJ19"/>
      <c r="OCU19"/>
      <c r="OCV19"/>
      <c r="OCW19"/>
      <c r="OCX19"/>
      <c r="OCY19"/>
      <c r="OCZ19"/>
      <c r="ODA19"/>
      <c r="ODB19"/>
      <c r="ODC19"/>
      <c r="ODD19"/>
      <c r="ODE19"/>
      <c r="ODF19"/>
      <c r="OMR19"/>
      <c r="OMS19"/>
      <c r="OMT19"/>
      <c r="OMU19"/>
      <c r="OMV19"/>
      <c r="OMW19"/>
      <c r="OMX19"/>
      <c r="OMY19"/>
      <c r="OMZ19"/>
      <c r="ONA19"/>
      <c r="ONB19"/>
      <c r="OWN19"/>
      <c r="OWO19"/>
      <c r="OWP19"/>
      <c r="OWQ19"/>
      <c r="OWR19"/>
      <c r="OWS19"/>
      <c r="OWT19"/>
      <c r="OWU19"/>
      <c r="OWV19"/>
      <c r="OWW19"/>
      <c r="OWX19"/>
      <c r="PGK19"/>
      <c r="PGL19"/>
      <c r="PGM19"/>
      <c r="PGN19"/>
      <c r="PGO19"/>
      <c r="PGP19"/>
      <c r="PGQ19"/>
      <c r="PGR19"/>
      <c r="PGS19"/>
      <c r="PGT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</row>
    <row r="20" spans="2:1802 2049:2851 4354:6072 6146:11018 11265:16247" s="30" customFormat="1" x14ac:dyDescent="0.25">
      <c r="B20" s="36" t="s">
        <v>93</v>
      </c>
      <c r="C20" s="74">
        <f>ROUND($D$35*D20/100,2)</f>
        <v>0</v>
      </c>
      <c r="D20" s="84"/>
      <c r="F20" s="40"/>
      <c r="G20" s="4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JO20"/>
      <c r="CJP20"/>
      <c r="CJQ20"/>
      <c r="CJR20"/>
      <c r="CJS20"/>
      <c r="CJT20"/>
      <c r="CJU20"/>
      <c r="CJV20"/>
      <c r="CJW20"/>
      <c r="CJX20"/>
      <c r="CJY20"/>
      <c r="CJZ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FKL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PK20"/>
      <c r="MPL20"/>
      <c r="MPM20"/>
      <c r="MPN20"/>
      <c r="MPO20"/>
      <c r="MPP20"/>
      <c r="MPQ20"/>
      <c r="MPR20"/>
      <c r="MPS20"/>
      <c r="MPT20"/>
      <c r="MPU20"/>
      <c r="MPV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NJC20"/>
      <c r="NJD20"/>
      <c r="NJE20"/>
      <c r="NJF20"/>
      <c r="NJG20"/>
      <c r="NJH20"/>
      <c r="NJI20"/>
      <c r="NJJ20"/>
      <c r="NJK20"/>
      <c r="NJL20"/>
      <c r="NJM20"/>
      <c r="NJN20"/>
      <c r="NSZ20"/>
      <c r="NTA20"/>
      <c r="NTB20"/>
      <c r="NTC20"/>
      <c r="NTD20"/>
      <c r="NTE20"/>
      <c r="NTF20"/>
      <c r="NTG20"/>
      <c r="NTH20"/>
      <c r="NTI20"/>
      <c r="NTJ20"/>
      <c r="OCU20"/>
      <c r="OCV20"/>
      <c r="OCW20"/>
      <c r="OCX20"/>
      <c r="OCY20"/>
      <c r="OCZ20"/>
      <c r="ODA20"/>
      <c r="ODB20"/>
      <c r="ODC20"/>
      <c r="ODD20"/>
      <c r="ODE20"/>
      <c r="ODF20"/>
      <c r="OMR20"/>
      <c r="OMS20"/>
      <c r="OMT20"/>
      <c r="OMU20"/>
      <c r="OMV20"/>
      <c r="OMW20"/>
      <c r="OMX20"/>
      <c r="OMY20"/>
      <c r="OMZ20"/>
      <c r="ONA20"/>
      <c r="ONB20"/>
      <c r="OWN20"/>
      <c r="OWO20"/>
      <c r="OWP20"/>
      <c r="OWQ20"/>
      <c r="OWR20"/>
      <c r="OWS20"/>
      <c r="OWT20"/>
      <c r="OWU20"/>
      <c r="OWV20"/>
      <c r="OWW20"/>
      <c r="OWX20"/>
      <c r="PGK20"/>
      <c r="PGL20"/>
      <c r="PGM20"/>
      <c r="PGN20"/>
      <c r="PGO20"/>
      <c r="PGP20"/>
      <c r="PGQ20"/>
      <c r="PGR20"/>
      <c r="PGS20"/>
      <c r="PGT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</row>
    <row r="21" spans="2:1802 2049:2851 4354:6072 6146:11018 11265:16247" s="30" customFormat="1" x14ac:dyDescent="0.25">
      <c r="B21" s="75" t="s">
        <v>43</v>
      </c>
      <c r="C21" s="41">
        <f>SUM(C16:C20)</f>
        <v>0</v>
      </c>
      <c r="D21" s="85">
        <f>SUM(D16:D20)</f>
        <v>100</v>
      </c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JO21"/>
      <c r="CJP21"/>
      <c r="CJQ21"/>
      <c r="CJR21"/>
      <c r="CJS21"/>
      <c r="CJT21"/>
      <c r="CJU21"/>
      <c r="CJV21"/>
      <c r="CJW21"/>
      <c r="CJX21"/>
      <c r="CJY21"/>
      <c r="CJZ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FKL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PK21"/>
      <c r="MPL21"/>
      <c r="MPM21"/>
      <c r="MPN21"/>
      <c r="MPO21"/>
      <c r="MPP21"/>
      <c r="MPQ21"/>
      <c r="MPR21"/>
      <c r="MPS21"/>
      <c r="MPT21"/>
      <c r="MPU21"/>
      <c r="MPV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NJC21"/>
      <c r="NJD21"/>
      <c r="NJE21"/>
      <c r="NJF21"/>
      <c r="NJG21"/>
      <c r="NJH21"/>
      <c r="NJI21"/>
      <c r="NJJ21"/>
      <c r="NJK21"/>
      <c r="NJL21"/>
      <c r="NJM21"/>
      <c r="NJN21"/>
      <c r="NSZ21"/>
      <c r="NTA21"/>
      <c r="NTB21"/>
      <c r="NTC21"/>
      <c r="NTD21"/>
      <c r="NTE21"/>
      <c r="NTF21"/>
      <c r="NTG21"/>
      <c r="NTH21"/>
      <c r="NTI21"/>
      <c r="NTJ21"/>
      <c r="OCU21"/>
      <c r="OCV21"/>
      <c r="OCW21"/>
      <c r="OCX21"/>
      <c r="OCY21"/>
      <c r="OCZ21"/>
      <c r="ODA21"/>
      <c r="ODB21"/>
      <c r="ODC21"/>
      <c r="ODD21"/>
      <c r="ODE21"/>
      <c r="ODF21"/>
      <c r="OMR21"/>
      <c r="OMS21"/>
      <c r="OMT21"/>
      <c r="OMU21"/>
      <c r="OMV21"/>
      <c r="OMW21"/>
      <c r="OMX21"/>
      <c r="OMY21"/>
      <c r="OMZ21"/>
      <c r="ONA21"/>
      <c r="ONB21"/>
      <c r="OWN21"/>
      <c r="OWO21"/>
      <c r="OWP21"/>
      <c r="OWQ21"/>
      <c r="OWR21"/>
      <c r="OWS21"/>
      <c r="OWT21"/>
      <c r="OWU21"/>
      <c r="OWV21"/>
      <c r="OWW21"/>
      <c r="OWX21"/>
      <c r="PGK21"/>
      <c r="PGL21"/>
      <c r="PGM21"/>
      <c r="PGN21"/>
      <c r="PGO21"/>
      <c r="PGP21"/>
      <c r="PGQ21"/>
      <c r="PGR21"/>
      <c r="PGS21"/>
      <c r="PGT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</row>
    <row r="22" spans="2:1802 2049:2851 4354:6072 6146:11018 11265:16247" s="30" customFormat="1" x14ac:dyDescent="0.25">
      <c r="B22" s="38"/>
      <c r="D22" s="40"/>
      <c r="E22" s="40"/>
      <c r="F22" s="40"/>
      <c r="G22" s="40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JO22"/>
      <c r="CJP22"/>
      <c r="CJQ22"/>
      <c r="CJR22"/>
      <c r="CJS22"/>
      <c r="CJT22"/>
      <c r="CJU22"/>
      <c r="CJV22"/>
      <c r="CJW22"/>
      <c r="CJX22"/>
      <c r="CJY22"/>
      <c r="CJZ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FKL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PK22"/>
      <c r="MPL22"/>
      <c r="MPM22"/>
      <c r="MPN22"/>
      <c r="MPO22"/>
      <c r="MPP22"/>
      <c r="MPQ22"/>
      <c r="MPR22"/>
      <c r="MPS22"/>
      <c r="MPT22"/>
      <c r="MPU22"/>
      <c r="MPV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NJC22"/>
      <c r="NJD22"/>
      <c r="NJE22"/>
      <c r="NJF22"/>
      <c r="NJG22"/>
      <c r="NJH22"/>
      <c r="NJI22"/>
      <c r="NJJ22"/>
      <c r="NJK22"/>
      <c r="NJL22"/>
      <c r="NJM22"/>
      <c r="NJN22"/>
      <c r="NSZ22"/>
      <c r="NTA22"/>
      <c r="NTB22"/>
      <c r="NTC22"/>
      <c r="NTD22"/>
      <c r="NTE22"/>
      <c r="NTF22"/>
      <c r="NTG22"/>
      <c r="NTH22"/>
      <c r="NTI22"/>
      <c r="NTJ22"/>
      <c r="OCU22"/>
      <c r="OCV22"/>
      <c r="OCW22"/>
      <c r="OCX22"/>
      <c r="OCY22"/>
      <c r="OCZ22"/>
      <c r="ODA22"/>
      <c r="ODB22"/>
      <c r="ODC22"/>
      <c r="ODD22"/>
      <c r="ODE22"/>
      <c r="ODF22"/>
      <c r="OMR22"/>
      <c r="OMS22"/>
      <c r="OMT22"/>
      <c r="OMU22"/>
      <c r="OMV22"/>
      <c r="OMW22"/>
      <c r="OMX22"/>
      <c r="OMY22"/>
      <c r="OMZ22"/>
      <c r="ONA22"/>
      <c r="ONB22"/>
      <c r="OWN22"/>
      <c r="OWO22"/>
      <c r="OWP22"/>
      <c r="OWQ22"/>
      <c r="OWR22"/>
      <c r="OWS22"/>
      <c r="OWT22"/>
      <c r="OWU22"/>
      <c r="OWV22"/>
      <c r="OWW22"/>
      <c r="OWX22"/>
      <c r="PGK22"/>
      <c r="PGL22"/>
      <c r="PGM22"/>
      <c r="PGN22"/>
      <c r="PGO22"/>
      <c r="PGP22"/>
      <c r="PGQ22"/>
      <c r="PGR22"/>
      <c r="PGS22"/>
      <c r="PGT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</row>
    <row r="23" spans="2:1802 2049:2851 4354:6072 6146:11018 11265:16247" s="30" customFormat="1" x14ac:dyDescent="0.25">
      <c r="B23" s="130" t="s">
        <v>44</v>
      </c>
      <c r="C23" s="130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JO23"/>
      <c r="CJP23"/>
      <c r="CJQ23"/>
      <c r="CJR23"/>
      <c r="CJS23"/>
      <c r="CJT23"/>
      <c r="CJU23"/>
      <c r="CJV23"/>
      <c r="CJW23"/>
      <c r="CJX23"/>
      <c r="CJY23"/>
      <c r="CJZ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FKL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PK23"/>
      <c r="MPL23"/>
      <c r="MPM23"/>
      <c r="MPN23"/>
      <c r="MPO23"/>
      <c r="MPP23"/>
      <c r="MPQ23"/>
      <c r="MPR23"/>
      <c r="MPS23"/>
      <c r="MPT23"/>
      <c r="MPU23"/>
      <c r="MPV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NJC23"/>
      <c r="NJD23"/>
      <c r="NJE23"/>
      <c r="NJF23"/>
      <c r="NJG23"/>
      <c r="NJH23"/>
      <c r="NJI23"/>
      <c r="NJJ23"/>
      <c r="NJK23"/>
      <c r="NJL23"/>
      <c r="NJM23"/>
      <c r="NJN23"/>
      <c r="NSZ23"/>
      <c r="NTA23"/>
      <c r="NTB23"/>
      <c r="NTC23"/>
      <c r="NTD23"/>
      <c r="NTE23"/>
      <c r="NTF23"/>
      <c r="NTG23"/>
      <c r="NTH23"/>
      <c r="NTI23"/>
      <c r="NTJ23"/>
      <c r="OCU23"/>
      <c r="OCV23"/>
      <c r="OCW23"/>
      <c r="OCX23"/>
      <c r="OCY23"/>
      <c r="OCZ23"/>
      <c r="ODA23"/>
      <c r="ODB23"/>
      <c r="ODC23"/>
      <c r="ODD23"/>
      <c r="ODE23"/>
      <c r="ODF23"/>
      <c r="OMR23"/>
      <c r="OMS23"/>
      <c r="OMT23"/>
      <c r="OMU23"/>
      <c r="OMV23"/>
      <c r="OMW23"/>
      <c r="OMX23"/>
      <c r="OMY23"/>
      <c r="OMZ23"/>
      <c r="ONA23"/>
      <c r="ONB23"/>
      <c r="OWN23"/>
      <c r="OWO23"/>
      <c r="OWP23"/>
      <c r="OWQ23"/>
      <c r="OWR23"/>
      <c r="OWS23"/>
      <c r="OWT23"/>
      <c r="OWU23"/>
      <c r="OWV23"/>
      <c r="OWW23"/>
      <c r="OWX23"/>
      <c r="PGK23"/>
      <c r="PGL23"/>
      <c r="PGM23"/>
      <c r="PGN23"/>
      <c r="PGO23"/>
      <c r="PGP23"/>
      <c r="PGQ23"/>
      <c r="PGR23"/>
      <c r="PGS23"/>
      <c r="PGT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</row>
    <row r="24" spans="2:1802 2049:2851 4354:6072 6146:11018 11265:16247" s="30" customFormat="1" x14ac:dyDescent="0.25">
      <c r="B24" s="131" t="s">
        <v>20</v>
      </c>
      <c r="C24" s="132"/>
      <c r="D24" s="32" t="s">
        <v>12</v>
      </c>
      <c r="E24" s="42" t="s">
        <v>23</v>
      </c>
      <c r="F24" s="43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JO24"/>
      <c r="CJP24"/>
      <c r="CJQ24"/>
      <c r="CJR24"/>
      <c r="CJS24"/>
      <c r="CJT24"/>
      <c r="CJU24"/>
      <c r="CJV24"/>
      <c r="CJW24"/>
      <c r="CJX24"/>
      <c r="CJY24"/>
      <c r="CJZ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FKL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PK24"/>
      <c r="MPL24"/>
      <c r="MPM24"/>
      <c r="MPN24"/>
      <c r="MPO24"/>
      <c r="MPP24"/>
      <c r="MPQ24"/>
      <c r="MPR24"/>
      <c r="MPS24"/>
      <c r="MPT24"/>
      <c r="MPU24"/>
      <c r="MPV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NJC24"/>
      <c r="NJD24"/>
      <c r="NJE24"/>
      <c r="NJF24"/>
      <c r="NJG24"/>
      <c r="NJH24"/>
      <c r="NJI24"/>
      <c r="NJJ24"/>
      <c r="NJK24"/>
      <c r="NJL24"/>
      <c r="NJM24"/>
      <c r="NJN24"/>
      <c r="NSZ24"/>
      <c r="NTA24"/>
      <c r="NTB24"/>
      <c r="NTC24"/>
      <c r="NTD24"/>
      <c r="NTE24"/>
      <c r="NTF24"/>
      <c r="NTG24"/>
      <c r="NTH24"/>
      <c r="NTI24"/>
      <c r="NTJ24"/>
      <c r="OCU24"/>
      <c r="OCV24"/>
      <c r="OCW24"/>
      <c r="OCX24"/>
      <c r="OCY24"/>
      <c r="OCZ24"/>
      <c r="ODA24"/>
      <c r="ODB24"/>
      <c r="ODC24"/>
      <c r="ODD24"/>
      <c r="ODE24"/>
      <c r="ODF24"/>
      <c r="OMR24"/>
      <c r="OMS24"/>
      <c r="OMT24"/>
      <c r="OMU24"/>
      <c r="OMV24"/>
      <c r="OMW24"/>
      <c r="OMX24"/>
      <c r="OMY24"/>
      <c r="OMZ24"/>
      <c r="ONA24"/>
      <c r="ONB24"/>
      <c r="OWN24"/>
      <c r="OWO24"/>
      <c r="OWP24"/>
      <c r="OWQ24"/>
      <c r="OWR24"/>
      <c r="OWS24"/>
      <c r="OWT24"/>
      <c r="OWU24"/>
      <c r="OWV24"/>
      <c r="OWW24"/>
      <c r="OWX24"/>
      <c r="PGK24"/>
      <c r="PGL24"/>
      <c r="PGM24"/>
      <c r="PGN24"/>
      <c r="PGO24"/>
      <c r="PGP24"/>
      <c r="PGQ24"/>
      <c r="PGR24"/>
      <c r="PGS24"/>
      <c r="PGT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</row>
    <row r="25" spans="2:1802 2049:2851 4354:6072 6146:11018 11265:16247" s="30" customFormat="1" x14ac:dyDescent="0.25">
      <c r="B25" s="135" t="str">
        <f>B65</f>
        <v>1. Tööjõukulud</v>
      </c>
      <c r="C25" s="136"/>
      <c r="D25" s="56">
        <f>G65</f>
        <v>0</v>
      </c>
      <c r="E25" s="56">
        <f>IFERROR((ROUND(D25/$D$33*100,2)),0)</f>
        <v>0</v>
      </c>
      <c r="F25" s="44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JO25"/>
      <c r="CJP25"/>
      <c r="CJQ25"/>
      <c r="CJR25"/>
      <c r="CJS25"/>
      <c r="CJT25"/>
      <c r="CJU25"/>
      <c r="CJV25"/>
      <c r="CJW25"/>
      <c r="CJX25"/>
      <c r="CJY25"/>
      <c r="CJZ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FKL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PK25"/>
      <c r="MPL25"/>
      <c r="MPM25"/>
      <c r="MPN25"/>
      <c r="MPO25"/>
      <c r="MPP25"/>
      <c r="MPQ25"/>
      <c r="MPR25"/>
      <c r="MPS25"/>
      <c r="MPT25"/>
      <c r="MPU25"/>
      <c r="MPV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NJC25"/>
      <c r="NJD25"/>
      <c r="NJE25"/>
      <c r="NJF25"/>
      <c r="NJG25"/>
      <c r="NJH25"/>
      <c r="NJI25"/>
      <c r="NJJ25"/>
      <c r="NJK25"/>
      <c r="NJL25"/>
      <c r="NJM25"/>
      <c r="NJN25"/>
      <c r="NSZ25"/>
      <c r="NTA25"/>
      <c r="NTB25"/>
      <c r="NTC25"/>
      <c r="NTD25"/>
      <c r="NTE25"/>
      <c r="NTF25"/>
      <c r="NTG25"/>
      <c r="NTH25"/>
      <c r="NTI25"/>
      <c r="NTJ25"/>
      <c r="OCU25"/>
      <c r="OCV25"/>
      <c r="OCW25"/>
      <c r="OCX25"/>
      <c r="OCY25"/>
      <c r="OCZ25"/>
      <c r="ODA25"/>
      <c r="ODB25"/>
      <c r="ODC25"/>
      <c r="ODD25"/>
      <c r="ODE25"/>
      <c r="ODF25"/>
      <c r="OMR25"/>
      <c r="OMS25"/>
      <c r="OMT25"/>
      <c r="OMU25"/>
      <c r="OMV25"/>
      <c r="OMW25"/>
      <c r="OMX25"/>
      <c r="OMY25"/>
      <c r="OMZ25"/>
      <c r="ONA25"/>
      <c r="ONB25"/>
      <c r="OWN25"/>
      <c r="OWO25"/>
      <c r="OWP25"/>
      <c r="OWQ25"/>
      <c r="OWR25"/>
      <c r="OWS25"/>
      <c r="OWT25"/>
      <c r="OWU25"/>
      <c r="OWV25"/>
      <c r="OWW25"/>
      <c r="OWX25"/>
      <c r="PGK25"/>
      <c r="PGL25"/>
      <c r="PGM25"/>
      <c r="PGN25"/>
      <c r="PGO25"/>
      <c r="PGP25"/>
      <c r="PGQ25"/>
      <c r="PGR25"/>
      <c r="PGS25"/>
      <c r="PGT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</row>
    <row r="26" spans="2:1802 2049:2851 4354:6072 6146:11018 11265:16247" s="30" customFormat="1" x14ac:dyDescent="0.25">
      <c r="B26" s="135" t="str">
        <f>B69</f>
        <v>2. Sõidu- ja lähetuskulud</v>
      </c>
      <c r="C26" s="136"/>
      <c r="D26" s="56">
        <f>G69</f>
        <v>0</v>
      </c>
      <c r="E26" s="56">
        <f>IFERROR((ROUND(D26/$D$33*100,2)),0)</f>
        <v>0</v>
      </c>
      <c r="F26" s="44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JO26"/>
      <c r="CJP26"/>
      <c r="CJQ26"/>
      <c r="CJR26"/>
      <c r="CJS26"/>
      <c r="CJT26"/>
      <c r="CJU26"/>
      <c r="CJV26"/>
      <c r="CJW26"/>
      <c r="CJX26"/>
      <c r="CJY26"/>
      <c r="CJZ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FKL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PK26"/>
      <c r="MPL26"/>
      <c r="MPM26"/>
      <c r="MPN26"/>
      <c r="MPO26"/>
      <c r="MPP26"/>
      <c r="MPQ26"/>
      <c r="MPR26"/>
      <c r="MPS26"/>
      <c r="MPT26"/>
      <c r="MPU26"/>
      <c r="MPV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NJC26"/>
      <c r="NJD26"/>
      <c r="NJE26"/>
      <c r="NJF26"/>
      <c r="NJG26"/>
      <c r="NJH26"/>
      <c r="NJI26"/>
      <c r="NJJ26"/>
      <c r="NJK26"/>
      <c r="NJL26"/>
      <c r="NJM26"/>
      <c r="NJN26"/>
      <c r="NSZ26"/>
      <c r="NTA26"/>
      <c r="NTB26"/>
      <c r="NTC26"/>
      <c r="NTD26"/>
      <c r="NTE26"/>
      <c r="NTF26"/>
      <c r="NTG26"/>
      <c r="NTH26"/>
      <c r="NTI26"/>
      <c r="NTJ26"/>
      <c r="OCU26"/>
      <c r="OCV26"/>
      <c r="OCW26"/>
      <c r="OCX26"/>
      <c r="OCY26"/>
      <c r="OCZ26"/>
      <c r="ODA26"/>
      <c r="ODB26"/>
      <c r="ODC26"/>
      <c r="ODD26"/>
      <c r="ODE26"/>
      <c r="ODF26"/>
      <c r="OMR26"/>
      <c r="OMS26"/>
      <c r="OMT26"/>
      <c r="OMU26"/>
      <c r="OMV26"/>
      <c r="OMW26"/>
      <c r="OMX26"/>
      <c r="OMY26"/>
      <c r="OMZ26"/>
      <c r="ONA26"/>
      <c r="ONB26"/>
      <c r="OWN26"/>
      <c r="OWO26"/>
      <c r="OWP26"/>
      <c r="OWQ26"/>
      <c r="OWR26"/>
      <c r="OWS26"/>
      <c r="OWT26"/>
      <c r="OWU26"/>
      <c r="OWV26"/>
      <c r="OWW26"/>
      <c r="OWX26"/>
      <c r="PGK26"/>
      <c r="PGL26"/>
      <c r="PGM26"/>
      <c r="PGN26"/>
      <c r="PGO26"/>
      <c r="PGP26"/>
      <c r="PGQ26"/>
      <c r="PGR26"/>
      <c r="PGS26"/>
      <c r="PGT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</row>
    <row r="27" spans="2:1802 2049:2851 4354:6072 6146:11018 11265:16247" s="30" customFormat="1" x14ac:dyDescent="0.25">
      <c r="B27" s="137" t="str">
        <f>B74</f>
        <v>3. Seadmed, varustus, IKT-arendused</v>
      </c>
      <c r="C27" s="138"/>
      <c r="D27" s="56">
        <f>G74</f>
        <v>0</v>
      </c>
      <c r="E27" s="56">
        <f>IFERROR((ROUND(D27/$D$33*100,2)),0)</f>
        <v>0</v>
      </c>
      <c r="F27" s="44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JO27"/>
      <c r="CJP27"/>
      <c r="CJQ27"/>
      <c r="CJR27"/>
      <c r="CJS27"/>
      <c r="CJT27"/>
      <c r="CJU27"/>
      <c r="CJV27"/>
      <c r="CJW27"/>
      <c r="CJX27"/>
      <c r="CJY27"/>
      <c r="CJZ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FKL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PK27"/>
      <c r="MPL27"/>
      <c r="MPM27"/>
      <c r="MPN27"/>
      <c r="MPO27"/>
      <c r="MPP27"/>
      <c r="MPQ27"/>
      <c r="MPR27"/>
      <c r="MPS27"/>
      <c r="MPT27"/>
      <c r="MPU27"/>
      <c r="MPV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NJC27"/>
      <c r="NJD27"/>
      <c r="NJE27"/>
      <c r="NJF27"/>
      <c r="NJG27"/>
      <c r="NJH27"/>
      <c r="NJI27"/>
      <c r="NJJ27"/>
      <c r="NJK27"/>
      <c r="NJL27"/>
      <c r="NJM27"/>
      <c r="NJN27"/>
      <c r="NSZ27"/>
      <c r="NTA27"/>
      <c r="NTB27"/>
      <c r="NTC27"/>
      <c r="NTD27"/>
      <c r="NTE27"/>
      <c r="NTF27"/>
      <c r="NTG27"/>
      <c r="NTH27"/>
      <c r="NTI27"/>
      <c r="NTJ27"/>
      <c r="OCU27"/>
      <c r="OCV27"/>
      <c r="OCW27"/>
      <c r="OCX27"/>
      <c r="OCY27"/>
      <c r="OCZ27"/>
      <c r="ODA27"/>
      <c r="ODB27"/>
      <c r="ODC27"/>
      <c r="ODD27"/>
      <c r="ODE27"/>
      <c r="ODF27"/>
      <c r="OMR27"/>
      <c r="OMS27"/>
      <c r="OMT27"/>
      <c r="OMU27"/>
      <c r="OMV27"/>
      <c r="OMW27"/>
      <c r="OMX27"/>
      <c r="OMY27"/>
      <c r="OMZ27"/>
      <c r="ONA27"/>
      <c r="ONB27"/>
      <c r="OWN27"/>
      <c r="OWO27"/>
      <c r="OWP27"/>
      <c r="OWQ27"/>
      <c r="OWR27"/>
      <c r="OWS27"/>
      <c r="OWT27"/>
      <c r="OWU27"/>
      <c r="OWV27"/>
      <c r="OWW27"/>
      <c r="OWX27"/>
      <c r="PGK27"/>
      <c r="PGL27"/>
      <c r="PGM27"/>
      <c r="PGN27"/>
      <c r="PGO27"/>
      <c r="PGP27"/>
      <c r="PGQ27"/>
      <c r="PGR27"/>
      <c r="PGS27"/>
      <c r="PGT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</row>
    <row r="28" spans="2:1802 2049:2851 4354:6072 6146:11018 11265:16247" s="30" customFormat="1" x14ac:dyDescent="0.25">
      <c r="B28" s="137" t="str">
        <f>B77</f>
        <v>4. Kinnisvara</v>
      </c>
      <c r="C28" s="138"/>
      <c r="D28" s="56">
        <f>G77</f>
        <v>0</v>
      </c>
      <c r="E28" s="56">
        <f>IFERROR((ROUND(D28/$D$33*100,2)),0)</f>
        <v>0</v>
      </c>
      <c r="F28" s="44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JO28"/>
      <c r="CJP28"/>
      <c r="CJQ28"/>
      <c r="CJR28"/>
      <c r="CJS28"/>
      <c r="CJT28"/>
      <c r="CJU28"/>
      <c r="CJV28"/>
      <c r="CJW28"/>
      <c r="CJX28"/>
      <c r="CJY28"/>
      <c r="CJZ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FKL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PK28"/>
      <c r="MPL28"/>
      <c r="MPM28"/>
      <c r="MPN28"/>
      <c r="MPO28"/>
      <c r="MPP28"/>
      <c r="MPQ28"/>
      <c r="MPR28"/>
      <c r="MPS28"/>
      <c r="MPT28"/>
      <c r="MPU28"/>
      <c r="MPV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NJC28"/>
      <c r="NJD28"/>
      <c r="NJE28"/>
      <c r="NJF28"/>
      <c r="NJG28"/>
      <c r="NJH28"/>
      <c r="NJI28"/>
      <c r="NJJ28"/>
      <c r="NJK28"/>
      <c r="NJL28"/>
      <c r="NJM28"/>
      <c r="NJN28"/>
      <c r="NSZ28"/>
      <c r="NTA28"/>
      <c r="NTB28"/>
      <c r="NTC28"/>
      <c r="NTD28"/>
      <c r="NTE28"/>
      <c r="NTF28"/>
      <c r="NTG28"/>
      <c r="NTH28"/>
      <c r="NTI28"/>
      <c r="NTJ28"/>
      <c r="OCU28"/>
      <c r="OCV28"/>
      <c r="OCW28"/>
      <c r="OCX28"/>
      <c r="OCY28"/>
      <c r="OCZ28"/>
      <c r="ODA28"/>
      <c r="ODB28"/>
      <c r="ODC28"/>
      <c r="ODD28"/>
      <c r="ODE28"/>
      <c r="ODF28"/>
      <c r="OMR28"/>
      <c r="OMS28"/>
      <c r="OMT28"/>
      <c r="OMU28"/>
      <c r="OMV28"/>
      <c r="OMW28"/>
      <c r="OMX28"/>
      <c r="OMY28"/>
      <c r="OMZ28"/>
      <c r="ONA28"/>
      <c r="ONB28"/>
      <c r="OWN28"/>
      <c r="OWO28"/>
      <c r="OWP28"/>
      <c r="OWQ28"/>
      <c r="OWR28"/>
      <c r="OWS28"/>
      <c r="OWT28"/>
      <c r="OWU28"/>
      <c r="OWV28"/>
      <c r="OWW28"/>
      <c r="OWX28"/>
      <c r="PGK28"/>
      <c r="PGL28"/>
      <c r="PGM28"/>
      <c r="PGN28"/>
      <c r="PGO28"/>
      <c r="PGP28"/>
      <c r="PGQ28"/>
      <c r="PGR28"/>
      <c r="PGS28"/>
      <c r="PGT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</row>
    <row r="29" spans="2:1802 2049:2851 4354:6072 6146:11018 11265:16247" s="30" customFormat="1" ht="15" customHeight="1" x14ac:dyDescent="0.25">
      <c r="B29" s="135" t="str">
        <f>B80</f>
        <v>5. Avalikustamise kulud</v>
      </c>
      <c r="C29" s="136"/>
      <c r="D29" s="56">
        <f>G80</f>
        <v>0</v>
      </c>
      <c r="E29" s="56">
        <f>IFERROR((ROUND(D29/$D$33*100,2)),0)</f>
        <v>0</v>
      </c>
      <c r="F29" s="44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JO29"/>
      <c r="CJP29"/>
      <c r="CJQ29"/>
      <c r="CJR29"/>
      <c r="CJS29"/>
      <c r="CJT29"/>
      <c r="CJU29"/>
      <c r="CJV29"/>
      <c r="CJW29"/>
      <c r="CJX29"/>
      <c r="CJY29"/>
      <c r="CJZ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FKL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PK29"/>
      <c r="MPL29"/>
      <c r="MPM29"/>
      <c r="MPN29"/>
      <c r="MPO29"/>
      <c r="MPP29"/>
      <c r="MPQ29"/>
      <c r="MPR29"/>
      <c r="MPS29"/>
      <c r="MPT29"/>
      <c r="MPU29"/>
      <c r="MPV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NJC29"/>
      <c r="NJD29"/>
      <c r="NJE29"/>
      <c r="NJF29"/>
      <c r="NJG29"/>
      <c r="NJH29"/>
      <c r="NJI29"/>
      <c r="NJJ29"/>
      <c r="NJK29"/>
      <c r="NJL29"/>
      <c r="NJM29"/>
      <c r="NJN29"/>
      <c r="NSZ29"/>
      <c r="NTA29"/>
      <c r="NTB29"/>
      <c r="NTC29"/>
      <c r="NTD29"/>
      <c r="NTE29"/>
      <c r="NTF29"/>
      <c r="NTG29"/>
      <c r="NTH29"/>
      <c r="NTI29"/>
      <c r="NTJ29"/>
      <c r="OCU29"/>
      <c r="OCV29"/>
      <c r="OCW29"/>
      <c r="OCX29"/>
      <c r="OCY29"/>
      <c r="OCZ29"/>
      <c r="ODA29"/>
      <c r="ODB29"/>
      <c r="ODC29"/>
      <c r="ODD29"/>
      <c r="ODE29"/>
      <c r="ODF29"/>
      <c r="OMR29"/>
      <c r="OMS29"/>
      <c r="OMT29"/>
      <c r="OMU29"/>
      <c r="OMV29"/>
      <c r="OMW29"/>
      <c r="OMX29"/>
      <c r="OMY29"/>
      <c r="OMZ29"/>
      <c r="ONA29"/>
      <c r="ONB29"/>
      <c r="OWN29"/>
      <c r="OWO29"/>
      <c r="OWP29"/>
      <c r="OWQ29"/>
      <c r="OWR29"/>
      <c r="OWS29"/>
      <c r="OWT29"/>
      <c r="OWU29"/>
      <c r="OWV29"/>
      <c r="OWW29"/>
      <c r="OWX29"/>
      <c r="PGK29"/>
      <c r="PGL29"/>
      <c r="PGM29"/>
      <c r="PGN29"/>
      <c r="PGO29"/>
      <c r="PGP29"/>
      <c r="PGQ29"/>
      <c r="PGR29"/>
      <c r="PGS29"/>
      <c r="PGT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</row>
    <row r="30" spans="2:1802 2049:2851 4354:6072 6146:11018 11265:16247" s="30" customFormat="1" ht="15" customHeight="1" x14ac:dyDescent="0.25">
      <c r="B30" s="137" t="str">
        <f>B83</f>
        <v>6. Muud otsesed kulud</v>
      </c>
      <c r="C30" s="138"/>
      <c r="D30" s="56">
        <f>G83</f>
        <v>0</v>
      </c>
      <c r="E30" s="56">
        <f t="shared" ref="E30:E33" si="0">IFERROR((ROUND(D30/$D$33*100,2)),0)</f>
        <v>0</v>
      </c>
      <c r="F30" s="44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JO30"/>
      <c r="CJP30"/>
      <c r="CJQ30"/>
      <c r="CJR30"/>
      <c r="CJS30"/>
      <c r="CJT30"/>
      <c r="CJU30"/>
      <c r="CJV30"/>
      <c r="CJW30"/>
      <c r="CJX30"/>
      <c r="CJY30"/>
      <c r="CJZ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FKL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PK30"/>
      <c r="MPL30"/>
      <c r="MPM30"/>
      <c r="MPN30"/>
      <c r="MPO30"/>
      <c r="MPP30"/>
      <c r="MPQ30"/>
      <c r="MPR30"/>
      <c r="MPS30"/>
      <c r="MPT30"/>
      <c r="MPU30"/>
      <c r="MPV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NJC30"/>
      <c r="NJD30"/>
      <c r="NJE30"/>
      <c r="NJF30"/>
      <c r="NJG30"/>
      <c r="NJH30"/>
      <c r="NJI30"/>
      <c r="NJJ30"/>
      <c r="NJK30"/>
      <c r="NJL30"/>
      <c r="NJM30"/>
      <c r="NJN30"/>
      <c r="NSZ30"/>
      <c r="NTA30"/>
      <c r="NTB30"/>
      <c r="NTC30"/>
      <c r="NTD30"/>
      <c r="NTE30"/>
      <c r="NTF30"/>
      <c r="NTG30"/>
      <c r="NTH30"/>
      <c r="NTI30"/>
      <c r="NTJ30"/>
      <c r="OCU30"/>
      <c r="OCV30"/>
      <c r="OCW30"/>
      <c r="OCX30"/>
      <c r="OCY30"/>
      <c r="OCZ30"/>
      <c r="ODA30"/>
      <c r="ODB30"/>
      <c r="ODC30"/>
      <c r="ODD30"/>
      <c r="ODE30"/>
      <c r="ODF30"/>
      <c r="OMR30"/>
      <c r="OMS30"/>
      <c r="OMT30"/>
      <c r="OMU30"/>
      <c r="OMV30"/>
      <c r="OMW30"/>
      <c r="OMX30"/>
      <c r="OMY30"/>
      <c r="OMZ30"/>
      <c r="ONA30"/>
      <c r="ONB30"/>
      <c r="OWN30"/>
      <c r="OWO30"/>
      <c r="OWP30"/>
      <c r="OWQ30"/>
      <c r="OWR30"/>
      <c r="OWS30"/>
      <c r="OWT30"/>
      <c r="OWU30"/>
      <c r="OWV30"/>
      <c r="OWW30"/>
      <c r="OWX30"/>
      <c r="PGK30"/>
      <c r="PGL30"/>
      <c r="PGM30"/>
      <c r="PGN30"/>
      <c r="PGO30"/>
      <c r="PGP30"/>
      <c r="PGQ30"/>
      <c r="PGR30"/>
      <c r="PGS30"/>
      <c r="PGT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</row>
    <row r="31" spans="2:1802 2049:2851 4354:6072 6146:11018 11265:16247" s="30" customFormat="1" x14ac:dyDescent="0.25">
      <c r="B31" s="133" t="s">
        <v>21</v>
      </c>
      <c r="C31" s="134"/>
      <c r="D31" s="108">
        <f>SUM(D25:D30)</f>
        <v>0</v>
      </c>
      <c r="E31" s="108">
        <f t="shared" si="0"/>
        <v>0</v>
      </c>
      <c r="F31" s="44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JO31"/>
      <c r="CJP31"/>
      <c r="CJQ31"/>
      <c r="CJR31"/>
      <c r="CJS31"/>
      <c r="CJT31"/>
      <c r="CJU31"/>
      <c r="CJV31"/>
      <c r="CJW31"/>
      <c r="CJX31"/>
      <c r="CJY31"/>
      <c r="CJZ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FKL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PK31"/>
      <c r="MPL31"/>
      <c r="MPM31"/>
      <c r="MPN31"/>
      <c r="MPO31"/>
      <c r="MPP31"/>
      <c r="MPQ31"/>
      <c r="MPR31"/>
      <c r="MPS31"/>
      <c r="MPT31"/>
      <c r="MPU31"/>
      <c r="MPV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NJC31"/>
      <c r="NJD31"/>
      <c r="NJE31"/>
      <c r="NJF31"/>
      <c r="NJG31"/>
      <c r="NJH31"/>
      <c r="NJI31"/>
      <c r="NJJ31"/>
      <c r="NJK31"/>
      <c r="NJL31"/>
      <c r="NJM31"/>
      <c r="NJN31"/>
      <c r="NSZ31"/>
      <c r="NTA31"/>
      <c r="NTB31"/>
      <c r="NTC31"/>
      <c r="NTD31"/>
      <c r="NTE31"/>
      <c r="NTF31"/>
      <c r="NTG31"/>
      <c r="NTH31"/>
      <c r="NTI31"/>
      <c r="NTJ31"/>
      <c r="OCU31"/>
      <c r="OCV31"/>
      <c r="OCW31"/>
      <c r="OCX31"/>
      <c r="OCY31"/>
      <c r="OCZ31"/>
      <c r="ODA31"/>
      <c r="ODB31"/>
      <c r="ODC31"/>
      <c r="ODD31"/>
      <c r="ODE31"/>
      <c r="ODF31"/>
      <c r="OMR31"/>
      <c r="OMS31"/>
      <c r="OMT31"/>
      <c r="OMU31"/>
      <c r="OMV31"/>
      <c r="OMW31"/>
      <c r="OMX31"/>
      <c r="OMY31"/>
      <c r="OMZ31"/>
      <c r="ONA31"/>
      <c r="ONB31"/>
      <c r="OWN31"/>
      <c r="OWO31"/>
      <c r="OWP31"/>
      <c r="OWQ31"/>
      <c r="OWR31"/>
      <c r="OWS31"/>
      <c r="OWT31"/>
      <c r="OWU31"/>
      <c r="OWV31"/>
      <c r="OWW31"/>
      <c r="OWX31"/>
      <c r="PGK31"/>
      <c r="PGL31"/>
      <c r="PGM31"/>
      <c r="PGN31"/>
      <c r="PGO31"/>
      <c r="PGP31"/>
      <c r="PGQ31"/>
      <c r="PGR31"/>
      <c r="PGS31"/>
      <c r="PGT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</row>
    <row r="32" spans="2:1802 2049:2851 4354:6072 6146:11018 11265:16247" customFormat="1" ht="15.75" customHeight="1" x14ac:dyDescent="0.25">
      <c r="B32" s="148" t="s">
        <v>133</v>
      </c>
      <c r="C32" s="149"/>
      <c r="D32" s="109">
        <f>G87</f>
        <v>0</v>
      </c>
      <c r="E32" s="109">
        <f t="shared" si="0"/>
        <v>0</v>
      </c>
    </row>
    <row r="33" spans="2:7" s="13" customFormat="1" ht="15.75" customHeight="1" x14ac:dyDescent="0.25">
      <c r="B33" s="139" t="s">
        <v>132</v>
      </c>
      <c r="C33" s="141"/>
      <c r="D33" s="110">
        <f>D31+D32</f>
        <v>0</v>
      </c>
      <c r="E33" s="110">
        <f t="shared" si="0"/>
        <v>0</v>
      </c>
    </row>
    <row r="34" spans="2:7" s="13" customFormat="1" ht="15" x14ac:dyDescent="0.25"/>
    <row r="35" spans="2:7" customFormat="1" ht="15" x14ac:dyDescent="0.25"/>
    <row r="36" spans="2:7" customFormat="1" x14ac:dyDescent="0.25">
      <c r="B36" s="93" t="s">
        <v>123</v>
      </c>
      <c r="C36" s="93"/>
      <c r="D36" s="30"/>
      <c r="E36" s="30"/>
      <c r="F36" s="30"/>
      <c r="G36" s="30"/>
    </row>
    <row r="37" spans="2:7" customFormat="1" x14ac:dyDescent="0.25">
      <c r="B37" s="32"/>
      <c r="C37" s="32" t="s">
        <v>12</v>
      </c>
      <c r="D37" s="30"/>
      <c r="E37" s="30"/>
      <c r="F37" s="30"/>
      <c r="G37" s="30"/>
    </row>
    <row r="38" spans="2:7" customFormat="1" ht="33" customHeight="1" x14ac:dyDescent="0.25">
      <c r="B38" s="72" t="s">
        <v>71</v>
      </c>
      <c r="C38" s="58">
        <v>0</v>
      </c>
      <c r="D38" s="30"/>
      <c r="E38" s="30"/>
      <c r="F38" s="30"/>
      <c r="G38" s="30"/>
    </row>
    <row r="39" spans="2:7" customFormat="1" ht="31.5" customHeight="1" x14ac:dyDescent="0.25">
      <c r="B39" s="72" t="s">
        <v>95</v>
      </c>
      <c r="C39" s="58">
        <v>0</v>
      </c>
      <c r="D39" s="30"/>
      <c r="E39" s="30"/>
      <c r="F39" s="30"/>
      <c r="G39" s="30"/>
    </row>
    <row r="40" spans="2:7" customFormat="1" ht="31.5" x14ac:dyDescent="0.25">
      <c r="B40" s="72" t="s">
        <v>72</v>
      </c>
      <c r="C40" s="58">
        <v>0</v>
      </c>
      <c r="D40" s="30"/>
      <c r="E40" s="30"/>
      <c r="F40" s="30"/>
      <c r="G40" s="30"/>
    </row>
    <row r="41" spans="2:7" customFormat="1" x14ac:dyDescent="0.25">
      <c r="B41" s="72" t="s">
        <v>73</v>
      </c>
      <c r="C41" s="58">
        <v>0</v>
      </c>
      <c r="D41" s="30"/>
      <c r="E41" s="30"/>
      <c r="F41" s="30"/>
      <c r="G41" s="30"/>
    </row>
    <row r="42" spans="2:7" customFormat="1" x14ac:dyDescent="0.25">
      <c r="B42" s="72" t="s">
        <v>74</v>
      </c>
      <c r="C42" s="58">
        <v>0</v>
      </c>
      <c r="D42" s="30"/>
      <c r="E42" s="30"/>
      <c r="F42" s="30"/>
      <c r="G42" s="30"/>
    </row>
    <row r="43" spans="2:7" customFormat="1" x14ac:dyDescent="0.25">
      <c r="B43" s="72" t="s">
        <v>75</v>
      </c>
      <c r="C43" s="58">
        <v>0</v>
      </c>
      <c r="D43" s="30"/>
      <c r="E43" s="30"/>
      <c r="F43" s="30"/>
      <c r="G43" s="30"/>
    </row>
    <row r="44" spans="2:7" customFormat="1" x14ac:dyDescent="0.25">
      <c r="B44" s="72" t="s">
        <v>96</v>
      </c>
      <c r="C44" s="58">
        <v>0</v>
      </c>
      <c r="D44" s="30"/>
      <c r="E44" s="30"/>
      <c r="F44" s="30"/>
      <c r="G44" s="30"/>
    </row>
    <row r="45" spans="2:7" customFormat="1" x14ac:dyDescent="0.25">
      <c r="B45" s="72" t="s">
        <v>76</v>
      </c>
      <c r="C45" s="58">
        <v>0</v>
      </c>
      <c r="D45" s="30"/>
      <c r="E45" s="30"/>
      <c r="F45" s="30"/>
      <c r="G45" s="30"/>
    </row>
    <row r="46" spans="2:7" customFormat="1" x14ac:dyDescent="0.25">
      <c r="B46" s="72" t="s">
        <v>77</v>
      </c>
      <c r="C46" s="58">
        <v>0</v>
      </c>
      <c r="D46" s="30"/>
      <c r="E46" s="30"/>
      <c r="F46" s="30"/>
      <c r="G46" s="30"/>
    </row>
    <row r="47" spans="2:7" customFormat="1" ht="31.5" x14ac:dyDescent="0.25">
      <c r="B47" s="73" t="s">
        <v>78</v>
      </c>
      <c r="C47" s="58">
        <v>0</v>
      </c>
      <c r="D47" s="30"/>
      <c r="E47" s="30"/>
      <c r="F47" s="30"/>
      <c r="G47" s="30"/>
    </row>
    <row r="48" spans="2:7" customFormat="1" x14ac:dyDescent="0.25">
      <c r="B48" s="72" t="s">
        <v>79</v>
      </c>
      <c r="C48" s="58">
        <v>0</v>
      </c>
      <c r="D48" s="30"/>
      <c r="E48" s="30"/>
      <c r="F48" s="30"/>
      <c r="G48" s="30"/>
    </row>
    <row r="49" spans="2:7" customFormat="1" x14ac:dyDescent="0.25">
      <c r="B49" s="72" t="s">
        <v>80</v>
      </c>
      <c r="C49" s="58">
        <v>0</v>
      </c>
      <c r="D49" s="30"/>
      <c r="E49" s="30"/>
      <c r="F49" s="30"/>
      <c r="G49" s="30"/>
    </row>
    <row r="50" spans="2:7" customFormat="1" x14ac:dyDescent="0.25">
      <c r="B50" s="72" t="s">
        <v>81</v>
      </c>
      <c r="C50" s="58">
        <v>0</v>
      </c>
      <c r="D50" s="30"/>
      <c r="E50" s="30"/>
      <c r="F50" s="30"/>
      <c r="G50" s="30"/>
    </row>
    <row r="51" spans="2:7" customFormat="1" x14ac:dyDescent="0.25">
      <c r="B51" s="72" t="s">
        <v>82</v>
      </c>
      <c r="C51" s="58">
        <v>0</v>
      </c>
      <c r="D51" s="30"/>
      <c r="E51" s="30"/>
      <c r="F51" s="30"/>
      <c r="G51" s="30"/>
    </row>
    <row r="52" spans="2:7" customFormat="1" ht="31.5" x14ac:dyDescent="0.25">
      <c r="B52" s="72" t="s">
        <v>83</v>
      </c>
      <c r="C52" s="58">
        <v>0</v>
      </c>
      <c r="D52" s="30"/>
      <c r="E52" s="30"/>
      <c r="F52" s="30"/>
      <c r="G52" s="30"/>
    </row>
    <row r="53" spans="2:7" customFormat="1" x14ac:dyDescent="0.25">
      <c r="B53" s="72" t="s">
        <v>84</v>
      </c>
      <c r="C53" s="58">
        <v>0</v>
      </c>
      <c r="D53" s="30"/>
      <c r="E53" s="30"/>
      <c r="F53" s="30"/>
      <c r="G53" s="30"/>
    </row>
    <row r="54" spans="2:7" customFormat="1" ht="18" customHeight="1" x14ac:dyDescent="0.25">
      <c r="B54" s="72" t="s">
        <v>85</v>
      </c>
      <c r="C54" s="58">
        <v>0</v>
      </c>
      <c r="D54" s="30"/>
      <c r="E54" s="30"/>
      <c r="F54" s="30"/>
      <c r="G54" s="30"/>
    </row>
    <row r="55" spans="2:7" customFormat="1" ht="18" customHeight="1" x14ac:dyDescent="0.25">
      <c r="B55" s="72" t="s">
        <v>86</v>
      </c>
      <c r="C55" s="58">
        <v>0</v>
      </c>
      <c r="D55" s="30"/>
      <c r="E55" s="30"/>
      <c r="F55" s="30"/>
      <c r="G55" s="30"/>
    </row>
    <row r="56" spans="2:7" customFormat="1" ht="18" customHeight="1" x14ac:dyDescent="0.25">
      <c r="B56" s="72" t="s">
        <v>87</v>
      </c>
      <c r="C56" s="58">
        <v>0</v>
      </c>
      <c r="D56" s="30"/>
      <c r="E56" s="30"/>
      <c r="F56" s="30"/>
      <c r="G56" s="30"/>
    </row>
    <row r="57" spans="2:7" customFormat="1" ht="31.5" x14ac:dyDescent="0.25">
      <c r="B57" s="72" t="s">
        <v>88</v>
      </c>
      <c r="C57" s="58">
        <v>0</v>
      </c>
      <c r="D57" s="30"/>
      <c r="E57" s="30"/>
      <c r="F57" s="30"/>
      <c r="G57" s="30"/>
    </row>
    <row r="58" spans="2:7" customFormat="1" ht="20.25" customHeight="1" x14ac:dyDescent="0.25">
      <c r="B58" s="72" t="s">
        <v>89</v>
      </c>
      <c r="C58" s="58">
        <v>0</v>
      </c>
      <c r="D58" s="30"/>
      <c r="E58" s="30"/>
      <c r="F58" s="30"/>
      <c r="G58" s="30"/>
    </row>
    <row r="59" spans="2:7" customFormat="1" ht="16.5" customHeight="1" x14ac:dyDescent="0.25">
      <c r="B59" s="94" t="s">
        <v>12</v>
      </c>
      <c r="C59" s="41">
        <f>SUM(C38:C58)</f>
        <v>0</v>
      </c>
      <c r="D59" s="30"/>
      <c r="E59" s="30"/>
      <c r="F59" s="30"/>
      <c r="G59" s="30"/>
    </row>
    <row r="60" spans="2:7" customFormat="1" ht="16.5" customHeight="1" x14ac:dyDescent="0.25"/>
    <row r="61" spans="2:7" customFormat="1" ht="15" x14ac:dyDescent="0.25"/>
    <row r="62" spans="2:7" customFormat="1" x14ac:dyDescent="0.25">
      <c r="B62" s="95" t="s">
        <v>124</v>
      </c>
      <c r="C62" s="38"/>
      <c r="D62" s="30"/>
      <c r="E62" s="30"/>
      <c r="F62" s="30"/>
      <c r="G62" s="30"/>
    </row>
    <row r="63" spans="2:7" customFormat="1" x14ac:dyDescent="0.25">
      <c r="B63" s="105" t="s">
        <v>2</v>
      </c>
      <c r="C63" s="105" t="s">
        <v>125</v>
      </c>
      <c r="D63" s="105" t="s">
        <v>126</v>
      </c>
      <c r="E63" s="105" t="s">
        <v>127</v>
      </c>
      <c r="F63" s="105" t="s">
        <v>128</v>
      </c>
      <c r="G63" s="91" t="s">
        <v>12</v>
      </c>
    </row>
    <row r="64" spans="2:7" customFormat="1" x14ac:dyDescent="0.25">
      <c r="B64" s="103" t="s">
        <v>129</v>
      </c>
      <c r="C64" s="104"/>
      <c r="D64" s="104"/>
      <c r="E64" s="104"/>
      <c r="F64" s="104"/>
      <c r="G64" s="114"/>
    </row>
    <row r="65" spans="2:7" customFormat="1" x14ac:dyDescent="0.25">
      <c r="B65" s="139" t="s">
        <v>55</v>
      </c>
      <c r="C65" s="140"/>
      <c r="D65" s="140"/>
      <c r="E65" s="140"/>
      <c r="F65" s="141"/>
      <c r="G65" s="112">
        <f>SUM(G66:G68)</f>
        <v>0</v>
      </c>
    </row>
    <row r="66" spans="2:7" customFormat="1" x14ac:dyDescent="0.25">
      <c r="B66" s="23"/>
      <c r="C66" s="23"/>
      <c r="D66" s="23"/>
      <c r="E66" s="23"/>
      <c r="F66" s="23"/>
      <c r="G66" s="96"/>
    </row>
    <row r="67" spans="2:7" customFormat="1" x14ac:dyDescent="0.25">
      <c r="B67" s="23"/>
      <c r="C67" s="23"/>
      <c r="D67" s="23"/>
      <c r="E67" s="23"/>
      <c r="F67" s="23"/>
      <c r="G67" s="96"/>
    </row>
    <row r="68" spans="2:7" customFormat="1" x14ac:dyDescent="0.25">
      <c r="B68" s="23"/>
      <c r="C68" s="23"/>
      <c r="D68" s="23"/>
      <c r="E68" s="23"/>
      <c r="F68" s="23"/>
      <c r="G68" s="96"/>
    </row>
    <row r="69" spans="2:7" customFormat="1" x14ac:dyDescent="0.25">
      <c r="B69" s="139" t="s">
        <v>109</v>
      </c>
      <c r="C69" s="140"/>
      <c r="D69" s="140"/>
      <c r="E69" s="140"/>
      <c r="F69" s="141"/>
      <c r="G69" s="112">
        <f>SUM(G70:G73)</f>
        <v>0</v>
      </c>
    </row>
    <row r="70" spans="2:7" customFormat="1" x14ac:dyDescent="0.25">
      <c r="B70" s="23"/>
      <c r="C70" s="23"/>
      <c r="D70" s="101"/>
      <c r="E70" s="111"/>
      <c r="F70" s="23"/>
      <c r="G70" s="96"/>
    </row>
    <row r="71" spans="2:7" customFormat="1" x14ac:dyDescent="0.25">
      <c r="B71" s="23"/>
      <c r="C71" s="23"/>
      <c r="D71" s="101"/>
      <c r="E71" s="19"/>
      <c r="F71" s="23"/>
      <c r="G71" s="96"/>
    </row>
    <row r="72" spans="2:7" customFormat="1" x14ac:dyDescent="0.25">
      <c r="B72" s="23"/>
      <c r="C72" s="23"/>
      <c r="D72" s="101"/>
      <c r="E72" s="111"/>
      <c r="F72" s="23"/>
      <c r="G72" s="96"/>
    </row>
    <row r="73" spans="2:7" customFormat="1" x14ac:dyDescent="0.25">
      <c r="B73" s="23"/>
      <c r="C73" s="23"/>
      <c r="D73" s="101"/>
      <c r="E73" s="111"/>
      <c r="F73" s="23"/>
      <c r="G73" s="96"/>
    </row>
    <row r="74" spans="2:7" customFormat="1" x14ac:dyDescent="0.25">
      <c r="B74" s="139" t="s">
        <v>117</v>
      </c>
      <c r="C74" s="140"/>
      <c r="D74" s="140"/>
      <c r="E74" s="140"/>
      <c r="F74" s="141"/>
      <c r="G74" s="112">
        <f>SUM(G75:G76)</f>
        <v>0</v>
      </c>
    </row>
    <row r="75" spans="2:7" customFormat="1" x14ac:dyDescent="0.25">
      <c r="B75" s="23"/>
      <c r="C75" s="23"/>
      <c r="D75" s="101"/>
      <c r="E75" s="23"/>
      <c r="F75" s="23"/>
      <c r="G75" s="96"/>
    </row>
    <row r="76" spans="2:7" customFormat="1" x14ac:dyDescent="0.25">
      <c r="B76" s="23"/>
      <c r="C76" s="23"/>
      <c r="D76" s="101"/>
      <c r="E76" s="23"/>
      <c r="F76" s="23"/>
      <c r="G76" s="96"/>
    </row>
    <row r="77" spans="2:7" customFormat="1" x14ac:dyDescent="0.25">
      <c r="B77" s="142" t="s">
        <v>116</v>
      </c>
      <c r="C77" s="143"/>
      <c r="D77" s="143"/>
      <c r="E77" s="143"/>
      <c r="F77" s="144"/>
      <c r="G77" s="113">
        <f>SUM(G78:G79)</f>
        <v>0</v>
      </c>
    </row>
    <row r="78" spans="2:7" customFormat="1" x14ac:dyDescent="0.25">
      <c r="B78" s="97"/>
      <c r="C78" s="97"/>
      <c r="D78" s="101"/>
      <c r="E78" s="97"/>
      <c r="F78" s="97"/>
      <c r="G78" s="96"/>
    </row>
    <row r="79" spans="2:7" customFormat="1" x14ac:dyDescent="0.25">
      <c r="B79" s="23"/>
      <c r="C79" s="23"/>
      <c r="D79" s="101"/>
      <c r="E79" s="23"/>
      <c r="F79" s="23"/>
      <c r="G79" s="96"/>
    </row>
    <row r="80" spans="2:7" customFormat="1" x14ac:dyDescent="0.25">
      <c r="B80" s="145" t="s">
        <v>118</v>
      </c>
      <c r="C80" s="146"/>
      <c r="D80" s="146"/>
      <c r="E80" s="146"/>
      <c r="F80" s="147"/>
      <c r="G80" s="113">
        <f>SUM(G81:G82)</f>
        <v>0</v>
      </c>
    </row>
    <row r="81" spans="2:7" customFormat="1" x14ac:dyDescent="0.25">
      <c r="B81" s="23"/>
      <c r="C81" s="23"/>
      <c r="D81" s="101"/>
      <c r="E81" s="23"/>
      <c r="F81" s="23"/>
      <c r="G81" s="96"/>
    </row>
    <row r="82" spans="2:7" customFormat="1" x14ac:dyDescent="0.25">
      <c r="B82" s="23"/>
      <c r="C82" s="23"/>
      <c r="D82" s="101"/>
      <c r="E82" s="23"/>
      <c r="F82" s="23"/>
      <c r="G82" s="96"/>
    </row>
    <row r="83" spans="2:7" customFormat="1" x14ac:dyDescent="0.25">
      <c r="B83" s="145" t="s">
        <v>94</v>
      </c>
      <c r="C83" s="146"/>
      <c r="D83" s="146"/>
      <c r="E83" s="146"/>
      <c r="F83" s="147"/>
      <c r="G83" s="113">
        <f>SUM(G84:G85)</f>
        <v>0</v>
      </c>
    </row>
    <row r="84" spans="2:7" customFormat="1" x14ac:dyDescent="0.25">
      <c r="B84" s="23"/>
      <c r="C84" s="23"/>
      <c r="D84" s="101"/>
      <c r="E84" s="23"/>
      <c r="F84" s="23"/>
      <c r="G84" s="96"/>
    </row>
    <row r="85" spans="2:7" customFormat="1" x14ac:dyDescent="0.25">
      <c r="B85" s="23"/>
      <c r="C85" s="23"/>
      <c r="D85" s="101"/>
      <c r="E85" s="23"/>
      <c r="F85" s="23"/>
      <c r="G85" s="96"/>
    </row>
    <row r="86" spans="2:7" customFormat="1" x14ac:dyDescent="0.25">
      <c r="B86" s="106" t="s">
        <v>130</v>
      </c>
      <c r="C86" s="107"/>
      <c r="D86" s="107"/>
      <c r="E86" s="107"/>
      <c r="F86" s="107"/>
      <c r="G86" s="108">
        <f>SUM(G65,G69,G74,G77,G80,G83)</f>
        <v>0</v>
      </c>
    </row>
    <row r="87" spans="2:7" customFormat="1" x14ac:dyDescent="0.25">
      <c r="B87" s="98" t="s">
        <v>131</v>
      </c>
      <c r="C87" s="99"/>
      <c r="D87" s="99"/>
      <c r="E87" s="99"/>
      <c r="F87" s="99"/>
      <c r="G87" s="115"/>
    </row>
    <row r="88" spans="2:7" customFormat="1" x14ac:dyDescent="0.25">
      <c r="B88" s="90" t="s">
        <v>5</v>
      </c>
      <c r="C88" s="100"/>
      <c r="D88" s="100"/>
      <c r="E88" s="100"/>
      <c r="F88" s="100"/>
      <c r="G88" s="102">
        <f>SUM(G86:G87)</f>
        <v>0</v>
      </c>
    </row>
    <row r="89" spans="2:7" customFormat="1" x14ac:dyDescent="0.25">
      <c r="B89" s="30"/>
      <c r="C89" s="30"/>
      <c r="D89" s="30"/>
      <c r="E89" s="30"/>
      <c r="F89" s="30"/>
      <c r="G89" s="30"/>
    </row>
    <row r="90" spans="2:7" customFormat="1" x14ac:dyDescent="0.25">
      <c r="B90" s="30"/>
      <c r="C90" s="30"/>
      <c r="D90" s="30"/>
      <c r="E90" s="30"/>
      <c r="F90" s="30"/>
      <c r="G90" s="30"/>
    </row>
    <row r="91" spans="2:7" customFormat="1" x14ac:dyDescent="0.25">
      <c r="B91" s="30"/>
      <c r="C91" s="30"/>
      <c r="D91" s="30"/>
      <c r="E91" s="30"/>
      <c r="F91" s="30"/>
      <c r="G91" s="30"/>
    </row>
    <row r="92" spans="2:7" customFormat="1" ht="15" x14ac:dyDescent="0.25"/>
    <row r="93" spans="2:7" customFormat="1" ht="15" x14ac:dyDescent="0.25"/>
    <row r="94" spans="2:7" customFormat="1" ht="15" x14ac:dyDescent="0.25"/>
    <row r="95" spans="2:7" customFormat="1" ht="15" x14ac:dyDescent="0.25"/>
    <row r="96" spans="2:7" customFormat="1" ht="15" x14ac:dyDescent="0.25"/>
    <row r="97" customFormat="1" ht="15" x14ac:dyDescent="0.25"/>
    <row r="98" customFormat="1" ht="15" x14ac:dyDescent="0.25"/>
    <row r="99" customFormat="1" ht="15" x14ac:dyDescent="0.25"/>
    <row r="100" customFormat="1" ht="15" x14ac:dyDescent="0.25"/>
    <row r="101" customFormat="1" ht="15" x14ac:dyDescent="0.25"/>
    <row r="102" customFormat="1" ht="15" x14ac:dyDescent="0.25"/>
    <row r="103" customFormat="1" ht="15" x14ac:dyDescent="0.25"/>
    <row r="104" customFormat="1" ht="15" x14ac:dyDescent="0.25"/>
    <row r="105" customFormat="1" ht="15" x14ac:dyDescent="0.25"/>
    <row r="106" customFormat="1" ht="15" x14ac:dyDescent="0.25"/>
    <row r="107" customFormat="1" ht="15" x14ac:dyDescent="0.25"/>
    <row r="108" customFormat="1" ht="15" x14ac:dyDescent="0.25"/>
    <row r="109" customFormat="1" ht="15" x14ac:dyDescent="0.25"/>
    <row r="110" customFormat="1" ht="15" x14ac:dyDescent="0.25"/>
    <row r="111" customFormat="1" ht="15" x14ac:dyDescent="0.25"/>
    <row r="112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customFormat="1" ht="15" x14ac:dyDescent="0.25"/>
    <row r="162" customFormat="1" ht="15" x14ac:dyDescent="0.25"/>
    <row r="163" customFormat="1" ht="15" x14ac:dyDescent="0.25"/>
    <row r="164" customFormat="1" ht="15" x14ac:dyDescent="0.25"/>
    <row r="165" customFormat="1" ht="15" x14ac:dyDescent="0.25"/>
    <row r="166" customFormat="1" ht="15" x14ac:dyDescent="0.25"/>
    <row r="167" customFormat="1" ht="15" x14ac:dyDescent="0.25"/>
    <row r="168" customFormat="1" ht="15" x14ac:dyDescent="0.25"/>
    <row r="169" customFormat="1" ht="15" x14ac:dyDescent="0.25"/>
    <row r="170" customFormat="1" ht="15" x14ac:dyDescent="0.25"/>
    <row r="171" customFormat="1" ht="15" x14ac:dyDescent="0.25"/>
    <row r="172" customFormat="1" ht="15" x14ac:dyDescent="0.25"/>
    <row r="173" customFormat="1" ht="15" x14ac:dyDescent="0.25"/>
    <row r="174" customFormat="1" ht="15" x14ac:dyDescent="0.25"/>
    <row r="175" customFormat="1" ht="15" x14ac:dyDescent="0.25"/>
    <row r="176" customFormat="1" ht="15" x14ac:dyDescent="0.25"/>
    <row r="177" customFormat="1" ht="15" x14ac:dyDescent="0.25"/>
    <row r="178" customFormat="1" ht="15" x14ac:dyDescent="0.25"/>
    <row r="179" customFormat="1" ht="15" x14ac:dyDescent="0.25"/>
    <row r="180" customFormat="1" ht="15" x14ac:dyDescent="0.25"/>
    <row r="181" customFormat="1" ht="15" x14ac:dyDescent="0.25"/>
    <row r="182" customFormat="1" ht="15" x14ac:dyDescent="0.25"/>
    <row r="183" customFormat="1" ht="15" x14ac:dyDescent="0.25"/>
    <row r="184" customFormat="1" ht="15" x14ac:dyDescent="0.25"/>
    <row r="185" customFormat="1" ht="15" x14ac:dyDescent="0.25"/>
    <row r="186" customFormat="1" ht="15" x14ac:dyDescent="0.25"/>
    <row r="187" customFormat="1" ht="15" x14ac:dyDescent="0.25"/>
    <row r="188" customFormat="1" ht="15" x14ac:dyDescent="0.25"/>
    <row r="189" customFormat="1" ht="15" x14ac:dyDescent="0.25"/>
    <row r="190" customFormat="1" ht="15" x14ac:dyDescent="0.25"/>
    <row r="191" customFormat="1" ht="15" x14ac:dyDescent="0.25"/>
    <row r="192" customFormat="1" ht="15" x14ac:dyDescent="0.25"/>
    <row r="193" customFormat="1" ht="15" x14ac:dyDescent="0.25"/>
    <row r="194" customFormat="1" ht="15" x14ac:dyDescent="0.25"/>
    <row r="195" customFormat="1" ht="15" x14ac:dyDescent="0.25"/>
    <row r="196" customFormat="1" ht="15" x14ac:dyDescent="0.25"/>
    <row r="197" customFormat="1" ht="15" x14ac:dyDescent="0.25"/>
    <row r="198" customFormat="1" ht="15" x14ac:dyDescent="0.25"/>
    <row r="199" customFormat="1" ht="15" x14ac:dyDescent="0.25"/>
    <row r="200" customFormat="1" ht="15" x14ac:dyDescent="0.25"/>
    <row r="201" customFormat="1" ht="15" x14ac:dyDescent="0.25"/>
    <row r="202" customFormat="1" ht="15" x14ac:dyDescent="0.25"/>
    <row r="203" customFormat="1" ht="15" x14ac:dyDescent="0.25"/>
    <row r="204" customFormat="1" ht="15" x14ac:dyDescent="0.25"/>
    <row r="205" customFormat="1" ht="15" x14ac:dyDescent="0.25"/>
    <row r="206" customFormat="1" ht="15" x14ac:dyDescent="0.25"/>
    <row r="207" customFormat="1" ht="15" x14ac:dyDescent="0.25"/>
    <row r="208" customFormat="1" ht="15" x14ac:dyDescent="0.25"/>
    <row r="209" customFormat="1" ht="15" x14ac:dyDescent="0.25"/>
    <row r="210" customFormat="1" ht="15" x14ac:dyDescent="0.25"/>
    <row r="211" customFormat="1" ht="15" x14ac:dyDescent="0.25"/>
    <row r="212" customFormat="1" ht="15" x14ac:dyDescent="0.25"/>
    <row r="213" customFormat="1" ht="15" x14ac:dyDescent="0.25"/>
    <row r="214" customFormat="1" ht="15" x14ac:dyDescent="0.25"/>
    <row r="215" customFormat="1" ht="15" x14ac:dyDescent="0.25"/>
    <row r="216" customFormat="1" ht="15" x14ac:dyDescent="0.25"/>
    <row r="217" customFormat="1" ht="15" x14ac:dyDescent="0.25"/>
    <row r="218" customFormat="1" ht="15" x14ac:dyDescent="0.25"/>
    <row r="219" customFormat="1" ht="15" x14ac:dyDescent="0.25"/>
    <row r="220" customFormat="1" ht="15" x14ac:dyDescent="0.25"/>
    <row r="221" customFormat="1" ht="15" x14ac:dyDescent="0.25"/>
    <row r="222" customFormat="1" ht="15" x14ac:dyDescent="0.25"/>
    <row r="223" customFormat="1" ht="15" x14ac:dyDescent="0.25"/>
    <row r="224" customFormat="1" ht="15" x14ac:dyDescent="0.25"/>
    <row r="225" customFormat="1" ht="15" x14ac:dyDescent="0.25"/>
    <row r="226" customFormat="1" ht="15" x14ac:dyDescent="0.25"/>
    <row r="227" customFormat="1" ht="15" x14ac:dyDescent="0.25"/>
    <row r="228" customFormat="1" ht="15" x14ac:dyDescent="0.25"/>
    <row r="229" customFormat="1" ht="15" x14ac:dyDescent="0.25"/>
    <row r="230" customFormat="1" ht="15" x14ac:dyDescent="0.25"/>
    <row r="231" customFormat="1" ht="15" x14ac:dyDescent="0.25"/>
    <row r="232" customFormat="1" ht="15" x14ac:dyDescent="0.25"/>
    <row r="233" customFormat="1" ht="15" x14ac:dyDescent="0.25"/>
    <row r="234" customFormat="1" ht="15" x14ac:dyDescent="0.25"/>
    <row r="235" customFormat="1" ht="15" x14ac:dyDescent="0.25"/>
    <row r="236" customFormat="1" ht="15" x14ac:dyDescent="0.25"/>
    <row r="237" customFormat="1" ht="15" x14ac:dyDescent="0.25"/>
    <row r="238" customFormat="1" ht="15" x14ac:dyDescent="0.25"/>
    <row r="239" customFormat="1" ht="15" x14ac:dyDescent="0.25"/>
    <row r="240" customFormat="1" ht="15" x14ac:dyDescent="0.25"/>
    <row r="241" customFormat="1" ht="15" x14ac:dyDescent="0.25"/>
    <row r="242" customFormat="1" ht="15" x14ac:dyDescent="0.25"/>
    <row r="243" customFormat="1" ht="15" x14ac:dyDescent="0.25"/>
    <row r="244" customFormat="1" ht="15" x14ac:dyDescent="0.25"/>
    <row r="245" customFormat="1" ht="15" x14ac:dyDescent="0.25"/>
    <row r="246" customFormat="1" ht="15" x14ac:dyDescent="0.25"/>
    <row r="247" customFormat="1" ht="15" x14ac:dyDescent="0.25"/>
    <row r="248" customFormat="1" ht="15" x14ac:dyDescent="0.25"/>
    <row r="249" customFormat="1" ht="15" x14ac:dyDescent="0.25"/>
    <row r="250" customFormat="1" ht="15" x14ac:dyDescent="0.25"/>
    <row r="251" customFormat="1" ht="15" x14ac:dyDescent="0.25"/>
    <row r="252" customFormat="1" ht="15" x14ac:dyDescent="0.25"/>
    <row r="253" customFormat="1" ht="15" x14ac:dyDescent="0.25"/>
    <row r="254" customFormat="1" ht="15" x14ac:dyDescent="0.25"/>
    <row r="255" customFormat="1" ht="15" x14ac:dyDescent="0.25"/>
    <row r="256" customFormat="1" ht="15" x14ac:dyDescent="0.25"/>
    <row r="257" customFormat="1" ht="15" x14ac:dyDescent="0.25"/>
    <row r="258" customFormat="1" ht="15" x14ac:dyDescent="0.25"/>
    <row r="259" customFormat="1" ht="15" x14ac:dyDescent="0.25"/>
    <row r="260" customFormat="1" ht="15" x14ac:dyDescent="0.25"/>
    <row r="261" customFormat="1" ht="15" x14ac:dyDescent="0.25"/>
    <row r="262" customFormat="1" ht="15" x14ac:dyDescent="0.25"/>
    <row r="263" customFormat="1" ht="15" x14ac:dyDescent="0.25"/>
    <row r="264" customFormat="1" ht="15" x14ac:dyDescent="0.25"/>
    <row r="265" customFormat="1" ht="15" x14ac:dyDescent="0.25"/>
    <row r="266" customFormat="1" ht="15" x14ac:dyDescent="0.25"/>
    <row r="267" customFormat="1" ht="15" x14ac:dyDescent="0.25"/>
    <row r="268" customFormat="1" ht="15" x14ac:dyDescent="0.25"/>
    <row r="269" customFormat="1" ht="15" x14ac:dyDescent="0.25"/>
    <row r="270" customFormat="1" ht="15" x14ac:dyDescent="0.25"/>
    <row r="271" customFormat="1" ht="15" x14ac:dyDescent="0.25"/>
    <row r="272" customFormat="1" ht="15" x14ac:dyDescent="0.25"/>
    <row r="273" customFormat="1" ht="15" x14ac:dyDescent="0.25"/>
    <row r="274" customFormat="1" ht="15" x14ac:dyDescent="0.25"/>
    <row r="275" customFormat="1" ht="15" x14ac:dyDescent="0.25"/>
    <row r="276" customFormat="1" ht="15" x14ac:dyDescent="0.25"/>
    <row r="277" customFormat="1" ht="15" x14ac:dyDescent="0.25"/>
    <row r="278" customFormat="1" ht="15" x14ac:dyDescent="0.25"/>
    <row r="279" customFormat="1" ht="15" x14ac:dyDescent="0.25"/>
    <row r="280" customFormat="1" ht="15" x14ac:dyDescent="0.25"/>
    <row r="281" customFormat="1" ht="15" x14ac:dyDescent="0.25"/>
    <row r="282" customFormat="1" ht="15" x14ac:dyDescent="0.25"/>
    <row r="283" customFormat="1" ht="15" x14ac:dyDescent="0.25"/>
    <row r="284" customFormat="1" ht="15" x14ac:dyDescent="0.25"/>
    <row r="285" customFormat="1" ht="15" x14ac:dyDescent="0.25"/>
    <row r="286" customFormat="1" ht="15" x14ac:dyDescent="0.25"/>
    <row r="287" customFormat="1" ht="15" x14ac:dyDescent="0.25"/>
    <row r="288" customFormat="1" ht="15" x14ac:dyDescent="0.25"/>
    <row r="289" customFormat="1" ht="15" x14ac:dyDescent="0.25"/>
    <row r="290" customFormat="1" ht="15" x14ac:dyDescent="0.25"/>
    <row r="291" customFormat="1" ht="15" x14ac:dyDescent="0.25"/>
    <row r="292" customFormat="1" ht="15" x14ac:dyDescent="0.25"/>
    <row r="293" customFormat="1" ht="15" x14ac:dyDescent="0.25"/>
    <row r="294" customFormat="1" ht="15" x14ac:dyDescent="0.25"/>
    <row r="295" customFormat="1" ht="15" x14ac:dyDescent="0.25"/>
    <row r="296" customFormat="1" ht="15" x14ac:dyDescent="0.25"/>
    <row r="297" customFormat="1" ht="15" x14ac:dyDescent="0.25"/>
    <row r="298" customFormat="1" ht="15" x14ac:dyDescent="0.25"/>
    <row r="299" customFormat="1" ht="15" x14ac:dyDescent="0.25"/>
    <row r="300" customFormat="1" ht="15" x14ac:dyDescent="0.25"/>
    <row r="301" customFormat="1" ht="15" x14ac:dyDescent="0.25"/>
    <row r="302" customFormat="1" ht="15" x14ac:dyDescent="0.25"/>
    <row r="303" customFormat="1" ht="15" x14ac:dyDescent="0.25"/>
    <row r="304" customFormat="1" ht="15" x14ac:dyDescent="0.25"/>
    <row r="305" customFormat="1" ht="15" x14ac:dyDescent="0.25"/>
    <row r="306" customFormat="1" ht="15" x14ac:dyDescent="0.25"/>
    <row r="307" customFormat="1" ht="15" x14ac:dyDescent="0.25"/>
    <row r="308" customFormat="1" ht="15" x14ac:dyDescent="0.25"/>
    <row r="309" customFormat="1" ht="15" x14ac:dyDescent="0.25"/>
    <row r="310" customFormat="1" ht="15" x14ac:dyDescent="0.25"/>
    <row r="311" customFormat="1" ht="15" x14ac:dyDescent="0.25"/>
    <row r="312" customFormat="1" ht="15" x14ac:dyDescent="0.25"/>
    <row r="313" customFormat="1" ht="15" x14ac:dyDescent="0.25"/>
    <row r="314" customFormat="1" ht="15" x14ac:dyDescent="0.25"/>
    <row r="315" customFormat="1" ht="15" x14ac:dyDescent="0.25"/>
    <row r="316" customFormat="1" ht="15" x14ac:dyDescent="0.25"/>
    <row r="317" customFormat="1" ht="15" x14ac:dyDescent="0.25"/>
    <row r="318" customFormat="1" ht="15" x14ac:dyDescent="0.25"/>
    <row r="319" customFormat="1" ht="15" x14ac:dyDescent="0.25"/>
    <row r="320" customFormat="1" ht="15" x14ac:dyDescent="0.25"/>
    <row r="321" customFormat="1" ht="15" x14ac:dyDescent="0.25"/>
    <row r="322" customFormat="1" ht="15" x14ac:dyDescent="0.25"/>
    <row r="323" customFormat="1" ht="15" x14ac:dyDescent="0.25"/>
    <row r="324" customFormat="1" ht="15" x14ac:dyDescent="0.25"/>
    <row r="325" customFormat="1" ht="15" x14ac:dyDescent="0.25"/>
    <row r="326" customFormat="1" ht="15" x14ac:dyDescent="0.25"/>
    <row r="327" customFormat="1" ht="15" x14ac:dyDescent="0.25"/>
    <row r="328" customFormat="1" ht="15" x14ac:dyDescent="0.25"/>
    <row r="329" customFormat="1" ht="15" x14ac:dyDescent="0.25"/>
    <row r="330" customFormat="1" ht="15" x14ac:dyDescent="0.25"/>
    <row r="331" customFormat="1" ht="15" x14ac:dyDescent="0.25"/>
    <row r="332" customFormat="1" ht="15" x14ac:dyDescent="0.25"/>
    <row r="333" customFormat="1" ht="15" x14ac:dyDescent="0.25"/>
    <row r="334" customFormat="1" ht="15" x14ac:dyDescent="0.25"/>
    <row r="335" customFormat="1" ht="15" x14ac:dyDescent="0.25"/>
    <row r="336" customFormat="1" ht="15" x14ac:dyDescent="0.25"/>
    <row r="337" customFormat="1" ht="15" x14ac:dyDescent="0.25"/>
    <row r="338" customFormat="1" ht="15" x14ac:dyDescent="0.25"/>
    <row r="339" customFormat="1" ht="15" x14ac:dyDescent="0.25"/>
    <row r="340" customFormat="1" ht="15" x14ac:dyDescent="0.25"/>
    <row r="341" customFormat="1" ht="15" x14ac:dyDescent="0.25"/>
    <row r="342" customFormat="1" ht="15" x14ac:dyDescent="0.25"/>
    <row r="343" customFormat="1" ht="15" x14ac:dyDescent="0.25"/>
    <row r="344" customFormat="1" ht="15" x14ac:dyDescent="0.25"/>
    <row r="345" customFormat="1" ht="15" x14ac:dyDescent="0.25"/>
    <row r="346" customFormat="1" ht="15" x14ac:dyDescent="0.25"/>
    <row r="347" customFormat="1" ht="15" x14ac:dyDescent="0.25"/>
    <row r="348" customFormat="1" ht="15" x14ac:dyDescent="0.25"/>
    <row r="349" customFormat="1" ht="15" x14ac:dyDescent="0.25"/>
    <row r="350" customFormat="1" ht="15" x14ac:dyDescent="0.25"/>
    <row r="351" customFormat="1" ht="15" x14ac:dyDescent="0.25"/>
    <row r="352" customFormat="1" ht="15" x14ac:dyDescent="0.25"/>
    <row r="353" customFormat="1" ht="15" x14ac:dyDescent="0.25"/>
    <row r="354" customFormat="1" ht="15" x14ac:dyDescent="0.25"/>
    <row r="355" customFormat="1" ht="15" x14ac:dyDescent="0.25"/>
    <row r="356" customFormat="1" ht="15" x14ac:dyDescent="0.25"/>
    <row r="357" customFormat="1" ht="15" x14ac:dyDescent="0.25"/>
    <row r="358" customFormat="1" ht="15" x14ac:dyDescent="0.25"/>
    <row r="359" customFormat="1" ht="15" x14ac:dyDescent="0.25"/>
    <row r="360" customFormat="1" ht="15" x14ac:dyDescent="0.25"/>
    <row r="361" customFormat="1" ht="15" x14ac:dyDescent="0.25"/>
    <row r="362" customFormat="1" ht="15" x14ac:dyDescent="0.25"/>
    <row r="363" customFormat="1" ht="15" x14ac:dyDescent="0.25"/>
    <row r="364" customFormat="1" ht="15" x14ac:dyDescent="0.25"/>
    <row r="365" customFormat="1" ht="15" x14ac:dyDescent="0.25"/>
    <row r="366" customFormat="1" ht="15" x14ac:dyDescent="0.25"/>
    <row r="367" customFormat="1" ht="15" x14ac:dyDescent="0.25"/>
    <row r="368" customFormat="1" ht="15" x14ac:dyDescent="0.25"/>
    <row r="369" customFormat="1" ht="15" x14ac:dyDescent="0.25"/>
    <row r="370" customFormat="1" ht="15" x14ac:dyDescent="0.25"/>
    <row r="371" customFormat="1" ht="15" x14ac:dyDescent="0.25"/>
    <row r="372" customFormat="1" ht="15" x14ac:dyDescent="0.25"/>
    <row r="373" customFormat="1" ht="15" x14ac:dyDescent="0.25"/>
    <row r="374" customFormat="1" ht="15" x14ac:dyDescent="0.25"/>
    <row r="375" customFormat="1" ht="15" x14ac:dyDescent="0.25"/>
    <row r="376" customFormat="1" ht="15" x14ac:dyDescent="0.25"/>
    <row r="377" customFormat="1" ht="15" x14ac:dyDescent="0.25"/>
    <row r="378" customFormat="1" ht="15" x14ac:dyDescent="0.25"/>
    <row r="379" customFormat="1" ht="15" x14ac:dyDescent="0.25"/>
    <row r="380" customFormat="1" ht="15" x14ac:dyDescent="0.25"/>
    <row r="381" customFormat="1" ht="15" x14ac:dyDescent="0.25"/>
    <row r="382" customFormat="1" ht="15" x14ac:dyDescent="0.25"/>
    <row r="383" customFormat="1" ht="15" x14ac:dyDescent="0.25"/>
    <row r="384" customFormat="1" ht="15" x14ac:dyDescent="0.25"/>
    <row r="385" customFormat="1" ht="15" x14ac:dyDescent="0.25"/>
    <row r="386" customFormat="1" ht="15" x14ac:dyDescent="0.25"/>
    <row r="387" customFormat="1" ht="15" x14ac:dyDescent="0.25"/>
    <row r="388" customFormat="1" ht="15" x14ac:dyDescent="0.25"/>
    <row r="389" customFormat="1" ht="15" x14ac:dyDescent="0.25"/>
    <row r="390" customFormat="1" ht="15" x14ac:dyDescent="0.25"/>
    <row r="391" customFormat="1" ht="15" x14ac:dyDescent="0.25"/>
    <row r="392" customFormat="1" ht="15" x14ac:dyDescent="0.25"/>
    <row r="393" customFormat="1" ht="15" x14ac:dyDescent="0.25"/>
    <row r="394" customFormat="1" ht="15" x14ac:dyDescent="0.25"/>
    <row r="395" customFormat="1" ht="15" x14ac:dyDescent="0.25"/>
    <row r="396" customFormat="1" ht="15" x14ac:dyDescent="0.25"/>
    <row r="397" customFormat="1" ht="15" x14ac:dyDescent="0.25"/>
    <row r="398" customFormat="1" ht="15" x14ac:dyDescent="0.25"/>
    <row r="399" customFormat="1" ht="15" x14ac:dyDescent="0.25"/>
    <row r="400" customFormat="1" ht="15" x14ac:dyDescent="0.25"/>
    <row r="401" customFormat="1" ht="15" x14ac:dyDescent="0.25"/>
    <row r="402" customFormat="1" ht="15" x14ac:dyDescent="0.25"/>
    <row r="403" customFormat="1" ht="15" x14ac:dyDescent="0.25"/>
    <row r="404" customFormat="1" ht="15" x14ac:dyDescent="0.25"/>
    <row r="405" customFormat="1" ht="15" x14ac:dyDescent="0.25"/>
    <row r="406" customFormat="1" ht="15" x14ac:dyDescent="0.25"/>
    <row r="407" customFormat="1" ht="15" x14ac:dyDescent="0.25"/>
    <row r="408" customFormat="1" ht="15" x14ac:dyDescent="0.25"/>
    <row r="409" customFormat="1" ht="15" x14ac:dyDescent="0.25"/>
    <row r="410" customFormat="1" ht="15" x14ac:dyDescent="0.25"/>
    <row r="411" customFormat="1" ht="15" x14ac:dyDescent="0.25"/>
    <row r="412" customFormat="1" ht="15" x14ac:dyDescent="0.25"/>
    <row r="413" customFormat="1" ht="15" x14ac:dyDescent="0.25"/>
    <row r="414" customFormat="1" ht="15" x14ac:dyDescent="0.25"/>
    <row r="415" customFormat="1" ht="15" x14ac:dyDescent="0.25"/>
    <row r="416" customFormat="1" ht="15" x14ac:dyDescent="0.25"/>
    <row r="417" customFormat="1" ht="15" x14ac:dyDescent="0.25"/>
    <row r="418" customFormat="1" ht="15" x14ac:dyDescent="0.25"/>
    <row r="419" customFormat="1" ht="15" x14ac:dyDescent="0.25"/>
    <row r="420" customFormat="1" ht="15" x14ac:dyDescent="0.25"/>
    <row r="421" customFormat="1" ht="15" x14ac:dyDescent="0.25"/>
    <row r="422" customFormat="1" ht="15" x14ac:dyDescent="0.25"/>
    <row r="423" customFormat="1" ht="15" x14ac:dyDescent="0.25"/>
    <row r="424" customFormat="1" ht="15" x14ac:dyDescent="0.25"/>
    <row r="425" customFormat="1" ht="15" x14ac:dyDescent="0.25"/>
    <row r="426" customFormat="1" ht="15" x14ac:dyDescent="0.25"/>
    <row r="427" customFormat="1" ht="15" x14ac:dyDescent="0.25"/>
    <row r="428" customFormat="1" ht="15" x14ac:dyDescent="0.25"/>
    <row r="429" customFormat="1" ht="15" x14ac:dyDescent="0.25"/>
    <row r="430" customFormat="1" ht="15" x14ac:dyDescent="0.25"/>
    <row r="431" customFormat="1" ht="15" x14ac:dyDescent="0.25"/>
    <row r="432" customFormat="1" ht="15" x14ac:dyDescent="0.25"/>
    <row r="433" customFormat="1" ht="15" x14ac:dyDescent="0.25"/>
    <row r="434" customFormat="1" ht="15" x14ac:dyDescent="0.25"/>
    <row r="435" customFormat="1" ht="15" x14ac:dyDescent="0.25"/>
    <row r="436" customFormat="1" ht="15" x14ac:dyDescent="0.25"/>
    <row r="437" customFormat="1" ht="15" x14ac:dyDescent="0.25"/>
    <row r="438" customFormat="1" ht="15" x14ac:dyDescent="0.25"/>
    <row r="439" customFormat="1" ht="15" x14ac:dyDescent="0.25"/>
    <row r="440" customFormat="1" ht="15" x14ac:dyDescent="0.25"/>
    <row r="441" customFormat="1" ht="15" x14ac:dyDescent="0.25"/>
    <row r="442" customFormat="1" ht="15" x14ac:dyDescent="0.25"/>
    <row r="443" customFormat="1" ht="15" x14ac:dyDescent="0.25"/>
    <row r="444" customFormat="1" ht="15" x14ac:dyDescent="0.25"/>
    <row r="445" customFormat="1" ht="15" x14ac:dyDescent="0.25"/>
    <row r="446" customFormat="1" ht="15" x14ac:dyDescent="0.25"/>
    <row r="447" customFormat="1" ht="15" x14ac:dyDescent="0.25"/>
    <row r="448" customFormat="1" ht="15" x14ac:dyDescent="0.25"/>
    <row r="449" customFormat="1" ht="15" x14ac:dyDescent="0.25"/>
    <row r="450" customFormat="1" ht="15" x14ac:dyDescent="0.25"/>
    <row r="451" customFormat="1" ht="15" x14ac:dyDescent="0.25"/>
    <row r="452" customFormat="1" ht="15" x14ac:dyDescent="0.25"/>
    <row r="453" customFormat="1" ht="15" x14ac:dyDescent="0.25"/>
    <row r="454" customFormat="1" ht="15" x14ac:dyDescent="0.25"/>
    <row r="455" customFormat="1" ht="15" x14ac:dyDescent="0.25"/>
    <row r="456" customFormat="1" ht="15" x14ac:dyDescent="0.25"/>
    <row r="457" customFormat="1" ht="15" x14ac:dyDescent="0.25"/>
    <row r="458" customFormat="1" ht="15" x14ac:dyDescent="0.25"/>
    <row r="459" customFormat="1" ht="15" x14ac:dyDescent="0.25"/>
    <row r="460" customFormat="1" ht="15" x14ac:dyDescent="0.25"/>
    <row r="461" customFormat="1" ht="15" x14ac:dyDescent="0.25"/>
    <row r="462" customFormat="1" ht="15" x14ac:dyDescent="0.25"/>
    <row r="463" customFormat="1" ht="15" x14ac:dyDescent="0.25"/>
    <row r="464" customFormat="1" ht="15" x14ac:dyDescent="0.25"/>
    <row r="465" customFormat="1" ht="15" x14ac:dyDescent="0.25"/>
    <row r="466" customFormat="1" ht="15" x14ac:dyDescent="0.25"/>
    <row r="467" customFormat="1" ht="15" x14ac:dyDescent="0.25"/>
    <row r="468" customFormat="1" ht="15" x14ac:dyDescent="0.25"/>
    <row r="469" customFormat="1" ht="15" x14ac:dyDescent="0.25"/>
    <row r="470" customFormat="1" ht="15" x14ac:dyDescent="0.25"/>
    <row r="471" customFormat="1" ht="15" x14ac:dyDescent="0.25"/>
    <row r="472" customFormat="1" ht="15" x14ac:dyDescent="0.25"/>
    <row r="473" customFormat="1" ht="15" x14ac:dyDescent="0.25"/>
    <row r="474" customFormat="1" ht="15" x14ac:dyDescent="0.25"/>
    <row r="475" customFormat="1" ht="15" x14ac:dyDescent="0.25"/>
    <row r="476" customFormat="1" ht="15" x14ac:dyDescent="0.25"/>
    <row r="477" customFormat="1" ht="15" x14ac:dyDescent="0.25"/>
    <row r="478" customFormat="1" ht="15" x14ac:dyDescent="0.25"/>
    <row r="479" customFormat="1" ht="15" x14ac:dyDescent="0.25"/>
    <row r="480" customFormat="1" ht="15" x14ac:dyDescent="0.25"/>
    <row r="481" customFormat="1" ht="15" x14ac:dyDescent="0.25"/>
    <row r="482" customFormat="1" ht="15" x14ac:dyDescent="0.25"/>
    <row r="483" customFormat="1" ht="15" x14ac:dyDescent="0.25"/>
    <row r="484" customFormat="1" ht="15" x14ac:dyDescent="0.25"/>
    <row r="485" customFormat="1" ht="15" x14ac:dyDescent="0.25"/>
    <row r="486" customFormat="1" ht="15" x14ac:dyDescent="0.25"/>
    <row r="487" customFormat="1" ht="15" x14ac:dyDescent="0.25"/>
    <row r="488" customFormat="1" ht="15" x14ac:dyDescent="0.25"/>
    <row r="489" customFormat="1" ht="15" x14ac:dyDescent="0.25"/>
    <row r="490" customFormat="1" ht="15" x14ac:dyDescent="0.25"/>
    <row r="491" customFormat="1" ht="15" x14ac:dyDescent="0.25"/>
    <row r="492" customFormat="1" ht="15" x14ac:dyDescent="0.25"/>
    <row r="493" customFormat="1" ht="15" x14ac:dyDescent="0.25"/>
    <row r="494" customFormat="1" ht="15" x14ac:dyDescent="0.25"/>
    <row r="495" customFormat="1" ht="15" x14ac:dyDescent="0.25"/>
    <row r="496" customFormat="1" ht="15" x14ac:dyDescent="0.25"/>
    <row r="497" customFormat="1" ht="15" x14ac:dyDescent="0.25"/>
    <row r="498" customFormat="1" ht="15" x14ac:dyDescent="0.25"/>
    <row r="499" customFormat="1" ht="15" x14ac:dyDescent="0.25"/>
    <row r="500" customFormat="1" ht="15" x14ac:dyDescent="0.25"/>
    <row r="501" customFormat="1" ht="15" x14ac:dyDescent="0.25"/>
    <row r="502" customFormat="1" ht="15" x14ac:dyDescent="0.25"/>
    <row r="503" customFormat="1" ht="15" x14ac:dyDescent="0.25"/>
    <row r="504" customFormat="1" ht="15" x14ac:dyDescent="0.25"/>
    <row r="505" customFormat="1" ht="15" x14ac:dyDescent="0.25"/>
    <row r="506" customFormat="1" ht="15" x14ac:dyDescent="0.25"/>
    <row r="507" customFormat="1" ht="15" x14ac:dyDescent="0.25"/>
    <row r="508" customFormat="1" ht="15" x14ac:dyDescent="0.25"/>
    <row r="509" customFormat="1" ht="15" x14ac:dyDescent="0.25"/>
    <row r="510" customFormat="1" ht="15" x14ac:dyDescent="0.25"/>
    <row r="511" customFormat="1" ht="15" x14ac:dyDescent="0.25"/>
    <row r="512" customFormat="1" ht="15" x14ac:dyDescent="0.25"/>
    <row r="513" customFormat="1" ht="15" x14ac:dyDescent="0.25"/>
    <row r="514" customFormat="1" ht="15" x14ac:dyDescent="0.25"/>
    <row r="515" customFormat="1" ht="15" x14ac:dyDescent="0.25"/>
    <row r="516" customFormat="1" ht="15" x14ac:dyDescent="0.25"/>
    <row r="517" customFormat="1" ht="15" x14ac:dyDescent="0.25"/>
    <row r="518" customFormat="1" ht="15" x14ac:dyDescent="0.25"/>
    <row r="519" customFormat="1" ht="15" x14ac:dyDescent="0.25"/>
    <row r="520" customFormat="1" ht="15" x14ac:dyDescent="0.25"/>
    <row r="521" customFormat="1" ht="15" x14ac:dyDescent="0.25"/>
    <row r="522" customFormat="1" ht="15" x14ac:dyDescent="0.25"/>
    <row r="523" customFormat="1" ht="15" x14ac:dyDescent="0.25"/>
    <row r="524" customFormat="1" ht="15" x14ac:dyDescent="0.25"/>
    <row r="525" customFormat="1" ht="15" x14ac:dyDescent="0.25"/>
    <row r="65576" customFormat="1" ht="15" x14ac:dyDescent="0.25"/>
    <row r="65577" customFormat="1" ht="15" x14ac:dyDescent="0.25"/>
    <row r="65578" customFormat="1" ht="15" x14ac:dyDescent="0.25"/>
    <row r="65579" customFormat="1" ht="15" x14ac:dyDescent="0.25"/>
    <row r="65580" customFormat="1" ht="15" x14ac:dyDescent="0.25"/>
    <row r="65581" customFormat="1" ht="15" x14ac:dyDescent="0.25"/>
    <row r="65582" customFormat="1" ht="15" x14ac:dyDescent="0.25"/>
    <row r="65583" customFormat="1" ht="15" x14ac:dyDescent="0.25"/>
    <row r="65584" customFormat="1" ht="15" x14ac:dyDescent="0.25"/>
    <row r="65585" customFormat="1" ht="15" x14ac:dyDescent="0.25"/>
    <row r="65586" customFormat="1" ht="15" x14ac:dyDescent="0.25"/>
    <row r="65587" customFormat="1" ht="15" x14ac:dyDescent="0.25"/>
    <row r="65588" customFormat="1" ht="15" x14ac:dyDescent="0.25"/>
    <row r="65589" customFormat="1" ht="15" x14ac:dyDescent="0.25"/>
    <row r="65590" customFormat="1" ht="15" x14ac:dyDescent="0.25"/>
    <row r="65591" customFormat="1" ht="15" x14ac:dyDescent="0.25"/>
    <row r="65592" customFormat="1" ht="15" x14ac:dyDescent="0.25"/>
    <row r="65593" customFormat="1" ht="15" x14ac:dyDescent="0.25"/>
    <row r="65594" customFormat="1" ht="15" x14ac:dyDescent="0.25"/>
    <row r="65595" customFormat="1" ht="15" x14ac:dyDescent="0.25"/>
    <row r="65596" customFormat="1" ht="15" x14ac:dyDescent="0.25"/>
    <row r="65597" customFormat="1" ht="15" x14ac:dyDescent="0.25"/>
    <row r="65598" customFormat="1" ht="15" x14ac:dyDescent="0.25"/>
    <row r="65599" customFormat="1" ht="15" x14ac:dyDescent="0.25"/>
    <row r="65600" customFormat="1" ht="15" x14ac:dyDescent="0.25"/>
    <row r="65601" customFormat="1" ht="15" x14ac:dyDescent="0.25"/>
    <row r="65602" customFormat="1" ht="15" x14ac:dyDescent="0.25"/>
    <row r="65603" customFormat="1" ht="15" x14ac:dyDescent="0.25"/>
    <row r="65604" customFormat="1" ht="15" x14ac:dyDescent="0.25"/>
    <row r="65605" customFormat="1" ht="15" x14ac:dyDescent="0.25"/>
    <row r="131106" customFormat="1" ht="12.75" customHeight="1" x14ac:dyDescent="0.25"/>
    <row r="131107" customFormat="1" ht="15" x14ac:dyDescent="0.25"/>
    <row r="131108" customFormat="1" ht="15" customHeight="1" x14ac:dyDescent="0.25"/>
    <row r="131109" customFormat="1" ht="15" x14ac:dyDescent="0.25"/>
    <row r="131110" customFormat="1" ht="15" x14ac:dyDescent="0.25"/>
    <row r="131111" customFormat="1" ht="15" x14ac:dyDescent="0.25"/>
    <row r="131112" customFormat="1" ht="15" x14ac:dyDescent="0.25"/>
    <row r="131113" customFormat="1" ht="15" x14ac:dyDescent="0.25"/>
    <row r="131114" customFormat="1" ht="15" x14ac:dyDescent="0.25"/>
    <row r="131115" customFormat="1" ht="15" x14ac:dyDescent="0.25"/>
    <row r="131116" customFormat="1" ht="15" x14ac:dyDescent="0.25"/>
    <row r="131117" customFormat="1" ht="15" x14ac:dyDescent="0.25"/>
    <row r="131118" customFormat="1" ht="15" x14ac:dyDescent="0.25"/>
    <row r="131119" customFormat="1" ht="15" x14ac:dyDescent="0.25"/>
    <row r="131120" customFormat="1" ht="15" x14ac:dyDescent="0.25"/>
    <row r="131121" customFormat="1" ht="15" x14ac:dyDescent="0.25"/>
    <row r="131122" customFormat="1" ht="15" x14ac:dyDescent="0.25"/>
    <row r="131123" customFormat="1" ht="15" x14ac:dyDescent="0.25"/>
    <row r="131124" customFormat="1" ht="15" x14ac:dyDescent="0.25"/>
    <row r="131125" customFormat="1" ht="15" x14ac:dyDescent="0.25"/>
    <row r="131126" customFormat="1" ht="15" x14ac:dyDescent="0.25"/>
    <row r="131127" customFormat="1" ht="15" x14ac:dyDescent="0.25"/>
    <row r="131128" customFormat="1" ht="15" x14ac:dyDescent="0.25"/>
    <row r="131129" customFormat="1" ht="15" x14ac:dyDescent="0.25"/>
    <row r="131130" customFormat="1" ht="15" x14ac:dyDescent="0.25"/>
    <row r="131131" customFormat="1" ht="15" x14ac:dyDescent="0.25"/>
    <row r="131132" customFormat="1" ht="15" x14ac:dyDescent="0.25"/>
    <row r="131133" customFormat="1" ht="15" x14ac:dyDescent="0.25"/>
    <row r="131134" customFormat="1" ht="15" x14ac:dyDescent="0.25"/>
    <row r="131135" customFormat="1" ht="15" x14ac:dyDescent="0.25"/>
    <row r="131136" customFormat="1" ht="15" x14ac:dyDescent="0.25"/>
    <row r="131137" customFormat="1" ht="15" x14ac:dyDescent="0.25"/>
    <row r="131138" customFormat="1" ht="15" x14ac:dyDescent="0.25"/>
    <row r="131139" customFormat="1" ht="15" x14ac:dyDescent="0.25"/>
    <row r="131140" customFormat="1" ht="15" x14ac:dyDescent="0.25"/>
    <row r="131141" customFormat="1" ht="15" x14ac:dyDescent="0.25"/>
    <row r="131142" customFormat="1" ht="15" x14ac:dyDescent="0.25"/>
    <row r="131143" customFormat="1" ht="15" x14ac:dyDescent="0.25"/>
    <row r="196641" customFormat="1" ht="15" x14ac:dyDescent="0.25"/>
    <row r="196642" customFormat="1" ht="15" x14ac:dyDescent="0.25"/>
    <row r="196643" customFormat="1" ht="15" x14ac:dyDescent="0.25"/>
    <row r="196644" customFormat="1" ht="15" x14ac:dyDescent="0.25"/>
    <row r="196645" customFormat="1" ht="15" x14ac:dyDescent="0.25"/>
    <row r="196646" customFormat="1" ht="15" x14ac:dyDescent="0.25"/>
    <row r="196647" customFormat="1" ht="15" x14ac:dyDescent="0.25"/>
    <row r="196648" customFormat="1" ht="15" x14ac:dyDescent="0.25"/>
    <row r="196649" customFormat="1" ht="15" x14ac:dyDescent="0.25"/>
    <row r="196650" customFormat="1" ht="15" x14ac:dyDescent="0.25"/>
    <row r="196651" customFormat="1" ht="15" x14ac:dyDescent="0.25"/>
    <row r="196652" customFormat="1" ht="15" x14ac:dyDescent="0.25"/>
    <row r="196653" customFormat="1" ht="15" x14ac:dyDescent="0.25"/>
    <row r="196654" customFormat="1" ht="15" x14ac:dyDescent="0.25"/>
    <row r="196655" customFormat="1" ht="15" x14ac:dyDescent="0.25"/>
    <row r="196656" customFormat="1" ht="15" x14ac:dyDescent="0.25"/>
    <row r="196657" customFormat="1" ht="15" x14ac:dyDescent="0.25"/>
    <row r="196658" customFormat="1" ht="15" x14ac:dyDescent="0.25"/>
    <row r="196659" customFormat="1" ht="15" x14ac:dyDescent="0.25"/>
    <row r="196660" customFormat="1" ht="15" x14ac:dyDescent="0.25"/>
    <row r="196661" customFormat="1" ht="15" x14ac:dyDescent="0.25"/>
    <row r="196662" customFormat="1" ht="15" x14ac:dyDescent="0.25"/>
    <row r="196663" customFormat="1" ht="15" x14ac:dyDescent="0.25"/>
    <row r="196664" customFormat="1" ht="15" x14ac:dyDescent="0.25"/>
    <row r="196665" customFormat="1" ht="15" x14ac:dyDescent="0.25"/>
    <row r="196666" customFormat="1" ht="15" x14ac:dyDescent="0.25"/>
    <row r="196667" customFormat="1" ht="15" x14ac:dyDescent="0.25"/>
    <row r="196668" customFormat="1" ht="15" x14ac:dyDescent="0.25"/>
    <row r="196669" customFormat="1" ht="15" x14ac:dyDescent="0.25"/>
    <row r="196670" customFormat="1" ht="15" x14ac:dyDescent="0.25"/>
    <row r="196671" customFormat="1" ht="15" x14ac:dyDescent="0.25"/>
    <row r="196672" customFormat="1" ht="15" x14ac:dyDescent="0.25"/>
    <row r="196673" customFormat="1" ht="15" x14ac:dyDescent="0.25"/>
    <row r="196674" customFormat="1" ht="15" x14ac:dyDescent="0.25"/>
    <row r="196675" customFormat="1" ht="15" x14ac:dyDescent="0.25"/>
    <row r="196676" customFormat="1" ht="15" x14ac:dyDescent="0.25"/>
    <row r="196677" customFormat="1" ht="15" x14ac:dyDescent="0.25"/>
    <row r="196678" customFormat="1" ht="15" x14ac:dyDescent="0.25"/>
    <row r="262182" customFormat="1" ht="15" x14ac:dyDescent="0.25"/>
    <row r="262183" customFormat="1" ht="15" x14ac:dyDescent="0.25"/>
    <row r="262184" customFormat="1" ht="15" x14ac:dyDescent="0.25"/>
    <row r="262185" customFormat="1" ht="15" x14ac:dyDescent="0.25"/>
    <row r="262186" customFormat="1" ht="15" x14ac:dyDescent="0.25"/>
    <row r="262187" customFormat="1" ht="15" x14ac:dyDescent="0.25"/>
    <row r="262188" customFormat="1" ht="15" x14ac:dyDescent="0.25"/>
    <row r="262189" customFormat="1" ht="15" x14ac:dyDescent="0.25"/>
    <row r="262190" customFormat="1" ht="15" x14ac:dyDescent="0.25"/>
    <row r="262191" customFormat="1" ht="15" x14ac:dyDescent="0.25"/>
    <row r="262192" customFormat="1" ht="15" x14ac:dyDescent="0.25"/>
    <row r="262193" customFormat="1" ht="15" x14ac:dyDescent="0.25"/>
    <row r="262194" customFormat="1" ht="15" x14ac:dyDescent="0.25"/>
    <row r="262195" customFormat="1" ht="15" x14ac:dyDescent="0.25"/>
    <row r="262196" customFormat="1" ht="15" x14ac:dyDescent="0.25"/>
    <row r="262197" customFormat="1" ht="15" x14ac:dyDescent="0.25"/>
    <row r="262198" customFormat="1" ht="15" x14ac:dyDescent="0.25"/>
    <row r="262199" customFormat="1" ht="15" x14ac:dyDescent="0.25"/>
    <row r="262200" customFormat="1" ht="15" x14ac:dyDescent="0.25"/>
    <row r="262201" customFormat="1" ht="15" x14ac:dyDescent="0.25"/>
    <row r="262202" customFormat="1" ht="15" x14ac:dyDescent="0.25"/>
    <row r="262203" customFormat="1" ht="15" x14ac:dyDescent="0.25"/>
    <row r="262204" customFormat="1" ht="15" x14ac:dyDescent="0.25"/>
    <row r="262205" customFormat="1" ht="15" x14ac:dyDescent="0.25"/>
    <row r="262206" customFormat="1" ht="15" x14ac:dyDescent="0.25"/>
    <row r="262207" customFormat="1" ht="15" x14ac:dyDescent="0.25"/>
    <row r="327717" customFormat="1" ht="15" x14ac:dyDescent="0.25"/>
    <row r="327718" customFormat="1" ht="15" x14ac:dyDescent="0.25"/>
    <row r="327719" customFormat="1" ht="15" x14ac:dyDescent="0.25"/>
    <row r="327720" customFormat="1" ht="15" x14ac:dyDescent="0.25"/>
    <row r="327721" customFormat="1" ht="15" x14ac:dyDescent="0.25"/>
    <row r="327722" customFormat="1" ht="15" x14ac:dyDescent="0.25"/>
    <row r="327723" customFormat="1" ht="15" x14ac:dyDescent="0.25"/>
    <row r="327724" customFormat="1" ht="15" x14ac:dyDescent="0.25"/>
    <row r="327725" customFormat="1" ht="15" x14ac:dyDescent="0.25"/>
    <row r="327726" customFormat="1" ht="15" x14ac:dyDescent="0.25"/>
    <row r="327727" customFormat="1" ht="15" x14ac:dyDescent="0.25"/>
    <row r="327728" customFormat="1" ht="15" x14ac:dyDescent="0.25"/>
    <row r="327729" customFormat="1" ht="15" x14ac:dyDescent="0.25"/>
    <row r="327730" customFormat="1" ht="15" x14ac:dyDescent="0.25"/>
    <row r="327731" customFormat="1" ht="15" x14ac:dyDescent="0.25"/>
    <row r="327732" customFormat="1" ht="15" x14ac:dyDescent="0.25"/>
    <row r="327733" customFormat="1" ht="15" x14ac:dyDescent="0.25"/>
    <row r="327734" customFormat="1" ht="15" x14ac:dyDescent="0.25"/>
    <row r="327735" customFormat="1" ht="15" x14ac:dyDescent="0.25"/>
    <row r="327736" customFormat="1" ht="15" x14ac:dyDescent="0.25"/>
    <row r="327737" customFormat="1" ht="15" x14ac:dyDescent="0.25"/>
    <row r="327738" customFormat="1" ht="15" x14ac:dyDescent="0.25"/>
    <row r="327739" customFormat="1" ht="15" x14ac:dyDescent="0.25"/>
    <row r="327740" customFormat="1" ht="15" x14ac:dyDescent="0.25"/>
    <row r="327741" customFormat="1" ht="15" x14ac:dyDescent="0.25"/>
    <row r="327742" customFormat="1" ht="15" x14ac:dyDescent="0.25"/>
    <row r="327743" customFormat="1" ht="15" x14ac:dyDescent="0.25"/>
    <row r="327744" customFormat="1" ht="15" x14ac:dyDescent="0.25"/>
    <row r="327745" customFormat="1" ht="15" x14ac:dyDescent="0.25"/>
    <row r="327746" customFormat="1" ht="15" x14ac:dyDescent="0.25"/>
    <row r="327747" customFormat="1" ht="15" x14ac:dyDescent="0.25"/>
    <row r="327748" customFormat="1" ht="15" x14ac:dyDescent="0.25"/>
    <row r="327749" customFormat="1" ht="15" x14ac:dyDescent="0.25"/>
    <row r="393255" customFormat="1" ht="15" x14ac:dyDescent="0.25"/>
    <row r="393256" customFormat="1" ht="15" x14ac:dyDescent="0.25"/>
    <row r="393257" customFormat="1" ht="15" x14ac:dyDescent="0.25"/>
    <row r="393258" customFormat="1" ht="15" x14ac:dyDescent="0.25"/>
    <row r="393259" customFormat="1" ht="15" x14ac:dyDescent="0.25"/>
    <row r="393260" customFormat="1" ht="15" x14ac:dyDescent="0.25"/>
    <row r="393261" customFormat="1" ht="15" x14ac:dyDescent="0.25"/>
    <row r="393262" customFormat="1" ht="15" x14ac:dyDescent="0.25"/>
    <row r="393263" customFormat="1" ht="15" x14ac:dyDescent="0.25"/>
    <row r="393264" customFormat="1" ht="15" x14ac:dyDescent="0.25"/>
    <row r="393265" customFormat="1" ht="15" x14ac:dyDescent="0.25"/>
    <row r="393266" customFormat="1" ht="15" x14ac:dyDescent="0.25"/>
    <row r="393267" customFormat="1" ht="15" x14ac:dyDescent="0.25"/>
    <row r="393268" customFormat="1" ht="15" x14ac:dyDescent="0.25"/>
    <row r="393269" customFormat="1" ht="15" x14ac:dyDescent="0.25"/>
    <row r="393270" customFormat="1" ht="15" x14ac:dyDescent="0.25"/>
    <row r="393271" customFormat="1" ht="15" x14ac:dyDescent="0.25"/>
    <row r="393272" customFormat="1" ht="15" x14ac:dyDescent="0.25"/>
    <row r="393273" customFormat="1" ht="15" x14ac:dyDescent="0.25"/>
    <row r="393274" customFormat="1" ht="15" x14ac:dyDescent="0.25"/>
    <row r="393275" customFormat="1" ht="15" x14ac:dyDescent="0.25"/>
    <row r="393276" customFormat="1" ht="15" x14ac:dyDescent="0.25"/>
    <row r="393277" customFormat="1" ht="15" x14ac:dyDescent="0.25"/>
    <row r="393278" customFormat="1" ht="15" x14ac:dyDescent="0.25"/>
    <row r="393279" customFormat="1" ht="15" x14ac:dyDescent="0.25"/>
    <row r="393280" customFormat="1" ht="15" x14ac:dyDescent="0.25"/>
    <row r="393281" customFormat="1" ht="15" x14ac:dyDescent="0.25"/>
    <row r="393282" customFormat="1" ht="15" x14ac:dyDescent="0.25"/>
    <row r="393283" customFormat="1" ht="15" x14ac:dyDescent="0.25"/>
    <row r="393284" customFormat="1" ht="15" x14ac:dyDescent="0.25"/>
    <row r="393285" customFormat="1" ht="15" x14ac:dyDescent="0.25"/>
    <row r="393286" customFormat="1" ht="15" x14ac:dyDescent="0.25"/>
    <row r="458785" customFormat="1" ht="15" x14ac:dyDescent="0.25"/>
    <row r="458786" customFormat="1" ht="15" x14ac:dyDescent="0.25"/>
    <row r="458787" customFormat="1" ht="15" x14ac:dyDescent="0.25"/>
    <row r="458788" customFormat="1" ht="15" x14ac:dyDescent="0.25"/>
    <row r="458789" customFormat="1" ht="15" x14ac:dyDescent="0.25"/>
    <row r="458790" customFormat="1" ht="15" x14ac:dyDescent="0.25"/>
    <row r="458791" customFormat="1" ht="15" x14ac:dyDescent="0.25"/>
    <row r="458792" customFormat="1" ht="15" x14ac:dyDescent="0.25"/>
    <row r="458793" customFormat="1" ht="15" x14ac:dyDescent="0.25"/>
    <row r="458794" customFormat="1" ht="15" x14ac:dyDescent="0.25"/>
    <row r="458795" customFormat="1" ht="15" x14ac:dyDescent="0.25"/>
    <row r="458796" customFormat="1" ht="15" x14ac:dyDescent="0.25"/>
    <row r="458797" customFormat="1" ht="15" x14ac:dyDescent="0.25"/>
    <row r="458798" customFormat="1" ht="15" x14ac:dyDescent="0.25"/>
    <row r="458799" customFormat="1" ht="15" x14ac:dyDescent="0.25"/>
    <row r="458800" customFormat="1" ht="15" x14ac:dyDescent="0.25"/>
    <row r="458801" customFormat="1" ht="15" x14ac:dyDescent="0.25"/>
    <row r="458802" customFormat="1" ht="15" x14ac:dyDescent="0.25"/>
    <row r="458803" customFormat="1" ht="15" x14ac:dyDescent="0.25"/>
    <row r="458804" customFormat="1" ht="15" x14ac:dyDescent="0.25"/>
    <row r="458805" customFormat="1" ht="15" x14ac:dyDescent="0.25"/>
    <row r="458806" customFormat="1" ht="15" x14ac:dyDescent="0.25"/>
    <row r="458807" customFormat="1" ht="15" x14ac:dyDescent="0.25"/>
    <row r="458808" customFormat="1" ht="15" x14ac:dyDescent="0.25"/>
    <row r="458809" customFormat="1" ht="15" x14ac:dyDescent="0.25"/>
    <row r="458810" customFormat="1" ht="15" x14ac:dyDescent="0.25"/>
    <row r="458811" customFormat="1" ht="15" x14ac:dyDescent="0.25"/>
    <row r="458812" customFormat="1" ht="15" x14ac:dyDescent="0.25"/>
    <row r="458813" customFormat="1" ht="15" x14ac:dyDescent="0.25"/>
    <row r="458814" customFormat="1" ht="15" x14ac:dyDescent="0.25"/>
    <row r="458815" customFormat="1" ht="15" x14ac:dyDescent="0.25"/>
    <row r="458816" customFormat="1" ht="15" x14ac:dyDescent="0.25"/>
    <row r="458817" customFormat="1" ht="15" x14ac:dyDescent="0.25"/>
    <row r="458818" customFormat="1" ht="15" x14ac:dyDescent="0.25"/>
    <row r="458819" customFormat="1" ht="15" x14ac:dyDescent="0.25"/>
    <row r="458820" customFormat="1" ht="15" x14ac:dyDescent="0.25"/>
    <row r="458821" customFormat="1" ht="15" x14ac:dyDescent="0.25"/>
    <row r="458822" customFormat="1" ht="15" x14ac:dyDescent="0.25"/>
    <row r="458823" customFormat="1" ht="15" x14ac:dyDescent="0.25"/>
    <row r="458824" customFormat="1" ht="15" x14ac:dyDescent="0.25"/>
    <row r="458825" customFormat="1" ht="15" x14ac:dyDescent="0.25"/>
    <row r="458826" customFormat="1" ht="15" x14ac:dyDescent="0.25"/>
    <row r="458827" customFormat="1" ht="15" x14ac:dyDescent="0.25"/>
    <row r="458828" customFormat="1" ht="15" x14ac:dyDescent="0.25"/>
    <row r="458829" customFormat="1" ht="15" x14ac:dyDescent="0.25"/>
    <row r="458830" customFormat="1" ht="15" x14ac:dyDescent="0.25"/>
    <row r="458831" customFormat="1" ht="15" x14ac:dyDescent="0.25"/>
    <row r="458832" customFormat="1" ht="15" x14ac:dyDescent="0.25"/>
    <row r="458833" customFormat="1" ht="15" x14ac:dyDescent="0.25"/>
    <row r="458834" customFormat="1" ht="15" x14ac:dyDescent="0.25"/>
    <row r="458835" customFormat="1" ht="15" x14ac:dyDescent="0.25"/>
    <row r="458836" customFormat="1" ht="15" x14ac:dyDescent="0.25"/>
    <row r="458837" customFormat="1" ht="15" x14ac:dyDescent="0.25"/>
    <row r="458838" customFormat="1" ht="15" x14ac:dyDescent="0.25"/>
    <row r="458839" customFormat="1" ht="15" x14ac:dyDescent="0.25"/>
    <row r="458840" customFormat="1" ht="15" x14ac:dyDescent="0.25"/>
    <row r="458841" customFormat="1" ht="15" x14ac:dyDescent="0.25"/>
    <row r="458842" customFormat="1" ht="15" x14ac:dyDescent="0.25"/>
    <row r="458843" customFormat="1" ht="15" x14ac:dyDescent="0.25"/>
    <row r="524325" customFormat="1" ht="15" x14ac:dyDescent="0.25"/>
    <row r="524326" customFormat="1" ht="15" x14ac:dyDescent="0.25"/>
    <row r="524327" customFormat="1" ht="15" x14ac:dyDescent="0.25"/>
    <row r="524328" customFormat="1" ht="15" x14ac:dyDescent="0.25"/>
    <row r="524329" customFormat="1" ht="15" x14ac:dyDescent="0.25"/>
    <row r="524330" customFormat="1" ht="15" x14ac:dyDescent="0.25"/>
    <row r="524331" customFormat="1" ht="15" x14ac:dyDescent="0.25"/>
    <row r="524332" customFormat="1" ht="15" x14ac:dyDescent="0.25"/>
    <row r="524333" customFormat="1" ht="15" x14ac:dyDescent="0.25"/>
    <row r="524334" customFormat="1" ht="15" x14ac:dyDescent="0.25"/>
    <row r="524335" customFormat="1" ht="15" x14ac:dyDescent="0.25"/>
    <row r="524336" customFormat="1" ht="15" x14ac:dyDescent="0.25"/>
    <row r="524337" customFormat="1" ht="15" x14ac:dyDescent="0.25"/>
    <row r="524338" customFormat="1" ht="15" x14ac:dyDescent="0.25"/>
    <row r="524339" customFormat="1" ht="15" x14ac:dyDescent="0.25"/>
    <row r="524340" customFormat="1" ht="15" x14ac:dyDescent="0.25"/>
    <row r="524341" customFormat="1" ht="15" x14ac:dyDescent="0.25"/>
    <row r="524342" customFormat="1" ht="15" x14ac:dyDescent="0.25"/>
    <row r="524343" customFormat="1" ht="15" x14ac:dyDescent="0.25"/>
    <row r="524344" customFormat="1" ht="15" x14ac:dyDescent="0.25"/>
    <row r="524345" customFormat="1" ht="15" x14ac:dyDescent="0.25"/>
    <row r="524346" customFormat="1" ht="15" x14ac:dyDescent="0.25"/>
    <row r="524347" customFormat="1" ht="15" x14ac:dyDescent="0.25"/>
    <row r="524348" customFormat="1" ht="15" x14ac:dyDescent="0.25"/>
    <row r="524349" customFormat="1" ht="15" x14ac:dyDescent="0.25"/>
    <row r="524350" customFormat="1" ht="15" x14ac:dyDescent="0.25"/>
    <row r="524351" customFormat="1" ht="15" x14ac:dyDescent="0.25"/>
    <row r="524352" customFormat="1" ht="15" x14ac:dyDescent="0.25"/>
    <row r="524353" customFormat="1" ht="15" x14ac:dyDescent="0.25"/>
    <row r="524354" customFormat="1" ht="15" x14ac:dyDescent="0.25"/>
    <row r="524355" customFormat="1" ht="15" x14ac:dyDescent="0.25"/>
    <row r="524356" customFormat="1" ht="15" x14ac:dyDescent="0.25"/>
    <row r="524357" customFormat="1" ht="15" x14ac:dyDescent="0.25"/>
    <row r="524358" customFormat="1" ht="15" x14ac:dyDescent="0.25"/>
    <row r="524359" customFormat="1" ht="15" x14ac:dyDescent="0.25"/>
    <row r="589863" customFormat="1" ht="15" x14ac:dyDescent="0.25"/>
    <row r="589864" customFormat="1" ht="15" x14ac:dyDescent="0.25"/>
    <row r="589865" customFormat="1" ht="15" x14ac:dyDescent="0.25"/>
    <row r="589866" customFormat="1" ht="15" x14ac:dyDescent="0.25"/>
    <row r="589867" customFormat="1" ht="15" x14ac:dyDescent="0.25"/>
    <row r="589868" customFormat="1" ht="15" x14ac:dyDescent="0.25"/>
    <row r="589869" customFormat="1" ht="15" x14ac:dyDescent="0.25"/>
    <row r="589870" customFormat="1" ht="15" x14ac:dyDescent="0.25"/>
    <row r="589871" customFormat="1" ht="15" x14ac:dyDescent="0.25"/>
    <row r="589872" customFormat="1" ht="15" x14ac:dyDescent="0.25"/>
    <row r="589873" customFormat="1" ht="15" x14ac:dyDescent="0.25"/>
    <row r="589874" customFormat="1" ht="15" x14ac:dyDescent="0.25"/>
    <row r="589875" customFormat="1" ht="15" x14ac:dyDescent="0.25"/>
    <row r="589876" customFormat="1" ht="15" x14ac:dyDescent="0.25"/>
    <row r="589877" customFormat="1" ht="15" x14ac:dyDescent="0.25"/>
    <row r="589878" customFormat="1" ht="15" x14ac:dyDescent="0.25"/>
    <row r="589879" customFormat="1" ht="15" x14ac:dyDescent="0.25"/>
    <row r="589880" customFormat="1" ht="15" x14ac:dyDescent="0.25"/>
    <row r="589881" customFormat="1" ht="15" x14ac:dyDescent="0.25"/>
    <row r="589882" customFormat="1" ht="15" x14ac:dyDescent="0.25"/>
    <row r="589883" customFormat="1" ht="15" x14ac:dyDescent="0.25"/>
    <row r="589884" customFormat="1" ht="15" x14ac:dyDescent="0.25"/>
    <row r="589885" customFormat="1" ht="15" x14ac:dyDescent="0.25"/>
    <row r="589886" customFormat="1" ht="15" x14ac:dyDescent="0.25"/>
    <row r="589887" customFormat="1" ht="15" x14ac:dyDescent="0.25"/>
    <row r="589888" customFormat="1" ht="15" x14ac:dyDescent="0.25"/>
    <row r="589889" customFormat="1" ht="15" x14ac:dyDescent="0.25"/>
    <row r="589890" customFormat="1" ht="15" x14ac:dyDescent="0.25"/>
    <row r="655398" customFormat="1" ht="15" x14ac:dyDescent="0.25"/>
    <row r="655399" customFormat="1" ht="15" x14ac:dyDescent="0.25"/>
    <row r="655400" customFormat="1" ht="15" x14ac:dyDescent="0.25"/>
    <row r="655401" customFormat="1" ht="15" x14ac:dyDescent="0.25"/>
    <row r="655402" customFormat="1" ht="15" x14ac:dyDescent="0.25"/>
    <row r="655403" customFormat="1" ht="15" x14ac:dyDescent="0.25"/>
    <row r="655404" customFormat="1" ht="15" x14ac:dyDescent="0.25"/>
    <row r="655405" customFormat="1" ht="15" x14ac:dyDescent="0.25"/>
    <row r="655406" customFormat="1" ht="15" x14ac:dyDescent="0.25"/>
    <row r="655407" customFormat="1" ht="15" x14ac:dyDescent="0.25"/>
    <row r="655408" customFormat="1" ht="15" x14ac:dyDescent="0.25"/>
    <row r="655409" customFormat="1" ht="16.5" customHeight="1" x14ac:dyDescent="0.25"/>
    <row r="655410" customFormat="1" ht="15" x14ac:dyDescent="0.25"/>
    <row r="655411" customFormat="1" ht="15" x14ac:dyDescent="0.25"/>
    <row r="655412" customFormat="1" ht="15" x14ac:dyDescent="0.25"/>
    <row r="655413" customFormat="1" ht="15" x14ac:dyDescent="0.25"/>
    <row r="655414" customFormat="1" ht="15" x14ac:dyDescent="0.25"/>
    <row r="655415" customFormat="1" ht="15" x14ac:dyDescent="0.25"/>
    <row r="655416" customFormat="1" ht="15" x14ac:dyDescent="0.25"/>
    <row r="655417" customFormat="1" ht="15" x14ac:dyDescent="0.25"/>
    <row r="655418" customFormat="1" ht="15" x14ac:dyDescent="0.25"/>
    <row r="655419" customFormat="1" ht="15" x14ac:dyDescent="0.25"/>
    <row r="655420" customFormat="1" ht="15" x14ac:dyDescent="0.25"/>
    <row r="655421" customFormat="1" ht="15" x14ac:dyDescent="0.25"/>
    <row r="655422" customFormat="1" ht="15" x14ac:dyDescent="0.25"/>
    <row r="720937" customFormat="1" ht="15" x14ac:dyDescent="0.25"/>
    <row r="720938" customFormat="1" ht="15" x14ac:dyDescent="0.25"/>
    <row r="720939" customFormat="1" ht="15" x14ac:dyDescent="0.25"/>
    <row r="720940" customFormat="1" ht="15" x14ac:dyDescent="0.25"/>
    <row r="720941" customFormat="1" ht="15" x14ac:dyDescent="0.25"/>
    <row r="720942" customFormat="1" ht="15" x14ac:dyDescent="0.25"/>
    <row r="720943" customFormat="1" ht="15" x14ac:dyDescent="0.25"/>
    <row r="720944" customFormat="1" ht="15" x14ac:dyDescent="0.25"/>
    <row r="720945" customFormat="1" ht="15" x14ac:dyDescent="0.25"/>
    <row r="720946" customFormat="1" ht="15" x14ac:dyDescent="0.25"/>
    <row r="720947" customFormat="1" ht="15" x14ac:dyDescent="0.25"/>
    <row r="720948" customFormat="1" ht="15" x14ac:dyDescent="0.25"/>
    <row r="720949" customFormat="1" ht="15" x14ac:dyDescent="0.25"/>
    <row r="720950" customFormat="1" ht="15" x14ac:dyDescent="0.25"/>
    <row r="720951" customFormat="1" ht="15" x14ac:dyDescent="0.25"/>
    <row r="720952" customFormat="1" ht="15" x14ac:dyDescent="0.25"/>
    <row r="720953" customFormat="1" ht="15" x14ac:dyDescent="0.25"/>
    <row r="720954" customFormat="1" ht="15" x14ac:dyDescent="0.25"/>
    <row r="720955" customFormat="1" ht="15" x14ac:dyDescent="0.25"/>
    <row r="720956" customFormat="1" ht="15" x14ac:dyDescent="0.25"/>
    <row r="720957" customFormat="1" ht="15" x14ac:dyDescent="0.25"/>
    <row r="720958" customFormat="1" ht="15" x14ac:dyDescent="0.25"/>
    <row r="720959" customFormat="1" ht="15" x14ac:dyDescent="0.25"/>
    <row r="720960" customFormat="1" ht="15" x14ac:dyDescent="0.25"/>
    <row r="786472" customFormat="1" ht="15" x14ac:dyDescent="0.25"/>
    <row r="786473" customFormat="1" ht="15" x14ac:dyDescent="0.25"/>
    <row r="786474" customFormat="1" ht="15" x14ac:dyDescent="0.25"/>
    <row r="786475" customFormat="1" ht="15" x14ac:dyDescent="0.25"/>
    <row r="786476" customFormat="1" ht="15" x14ac:dyDescent="0.25"/>
    <row r="786477" customFormat="1" ht="15" x14ac:dyDescent="0.25"/>
    <row r="786478" customFormat="1" ht="15" x14ac:dyDescent="0.25"/>
    <row r="786479" customFormat="1" ht="15" x14ac:dyDescent="0.25"/>
    <row r="786480" customFormat="1" ht="15" x14ac:dyDescent="0.25"/>
    <row r="786481" customFormat="1" ht="15" x14ac:dyDescent="0.25"/>
    <row r="786482" customFormat="1" ht="15" x14ac:dyDescent="0.25"/>
    <row r="786483" customFormat="1" ht="15" x14ac:dyDescent="0.25"/>
    <row r="786484" customFormat="1" ht="15" x14ac:dyDescent="0.25"/>
    <row r="786485" customFormat="1" ht="15" x14ac:dyDescent="0.25"/>
    <row r="786486" customFormat="1" ht="15" x14ac:dyDescent="0.25"/>
    <row r="786487" customFormat="1" ht="15" x14ac:dyDescent="0.25"/>
    <row r="786488" customFormat="1" ht="15" x14ac:dyDescent="0.25"/>
    <row r="786489" customFormat="1" ht="15" x14ac:dyDescent="0.25"/>
    <row r="786490" customFormat="1" ht="15" x14ac:dyDescent="0.25"/>
    <row r="786491" customFormat="1" ht="15" x14ac:dyDescent="0.25"/>
    <row r="786492" customFormat="1" ht="15" x14ac:dyDescent="0.25"/>
    <row r="786493" customFormat="1" ht="15" x14ac:dyDescent="0.25"/>
    <row r="786494" customFormat="1" ht="15" x14ac:dyDescent="0.25"/>
    <row r="786495" customFormat="1" ht="15" x14ac:dyDescent="0.25"/>
    <row r="786496" customFormat="1" ht="15" x14ac:dyDescent="0.25"/>
    <row r="786497" customFormat="1" ht="15" x14ac:dyDescent="0.25"/>
    <row r="786498" customFormat="1" ht="15" x14ac:dyDescent="0.25"/>
    <row r="786499" customFormat="1" ht="15" x14ac:dyDescent="0.25"/>
    <row r="786500" customFormat="1" ht="15" x14ac:dyDescent="0.25"/>
    <row r="786501" customFormat="1" ht="15" x14ac:dyDescent="0.25"/>
    <row r="786502" customFormat="1" ht="15" x14ac:dyDescent="0.25"/>
    <row r="852008" customFormat="1" ht="15" x14ac:dyDescent="0.25"/>
    <row r="852009" customFormat="1" ht="15" x14ac:dyDescent="0.25"/>
    <row r="852010" customFormat="1" ht="15" x14ac:dyDescent="0.25"/>
    <row r="852011" customFormat="1" ht="15" x14ac:dyDescent="0.25"/>
    <row r="852012" customFormat="1" ht="15" x14ac:dyDescent="0.25"/>
    <row r="852013" customFormat="1" ht="15" x14ac:dyDescent="0.25"/>
    <row r="852014" customFormat="1" ht="15" x14ac:dyDescent="0.25"/>
    <row r="852015" customFormat="1" ht="15" x14ac:dyDescent="0.25"/>
    <row r="852016" customFormat="1" ht="15" x14ac:dyDescent="0.25"/>
    <row r="852017" customFormat="1" ht="15" x14ac:dyDescent="0.25"/>
    <row r="852018" customFormat="1" ht="15" x14ac:dyDescent="0.25"/>
    <row r="852019" customFormat="1" ht="15" x14ac:dyDescent="0.25"/>
    <row r="852020" customFormat="1" ht="15" x14ac:dyDescent="0.25"/>
    <row r="852021" customFormat="1" ht="15" x14ac:dyDescent="0.25"/>
    <row r="852022" customFormat="1" ht="15" x14ac:dyDescent="0.25"/>
    <row r="852023" customFormat="1" ht="15" x14ac:dyDescent="0.25"/>
    <row r="852024" customFormat="1" ht="15" x14ac:dyDescent="0.25"/>
    <row r="852025" customFormat="1" ht="15" x14ac:dyDescent="0.25"/>
    <row r="852026" customFormat="1" ht="15" x14ac:dyDescent="0.25"/>
    <row r="852027" customFormat="1" ht="15" x14ac:dyDescent="0.25"/>
    <row r="852028" customFormat="1" ht="15" x14ac:dyDescent="0.25"/>
    <row r="852029" customFormat="1" ht="15" x14ac:dyDescent="0.25"/>
    <row r="917543" customFormat="1" ht="15" x14ac:dyDescent="0.25"/>
    <row r="917544" customFormat="1" ht="15" x14ac:dyDescent="0.25"/>
    <row r="917545" customFormat="1" ht="15" x14ac:dyDescent="0.25"/>
    <row r="917546" customFormat="1" ht="15" x14ac:dyDescent="0.25"/>
    <row r="917547" customFormat="1" ht="15" x14ac:dyDescent="0.25"/>
    <row r="917548" customFormat="1" ht="15" x14ac:dyDescent="0.25"/>
    <row r="917549" customFormat="1" ht="15" x14ac:dyDescent="0.25"/>
    <row r="917550" customFormat="1" ht="15" x14ac:dyDescent="0.25"/>
    <row r="917551" customFormat="1" ht="15" x14ac:dyDescent="0.25"/>
    <row r="917552" customFormat="1" ht="15" x14ac:dyDescent="0.25"/>
    <row r="917553" customFormat="1" ht="15" x14ac:dyDescent="0.25"/>
    <row r="917554" customFormat="1" ht="15" x14ac:dyDescent="0.25"/>
    <row r="917555" customFormat="1" ht="15" x14ac:dyDescent="0.25"/>
    <row r="917556" customFormat="1" ht="15" x14ac:dyDescent="0.25"/>
    <row r="917557" customFormat="1" ht="15" x14ac:dyDescent="0.25"/>
    <row r="917558" customFormat="1" ht="15" x14ac:dyDescent="0.25"/>
    <row r="917559" customFormat="1" ht="15" x14ac:dyDescent="0.25"/>
    <row r="917560" customFormat="1" ht="15" x14ac:dyDescent="0.25"/>
    <row r="917561" customFormat="1" ht="15" x14ac:dyDescent="0.25"/>
    <row r="917562" customFormat="1" ht="15" x14ac:dyDescent="0.25"/>
    <row r="917563" customFormat="1" ht="15" x14ac:dyDescent="0.25"/>
    <row r="917564" customFormat="1" ht="15" x14ac:dyDescent="0.25"/>
    <row r="917565" customFormat="1" ht="15" x14ac:dyDescent="0.25"/>
    <row r="917566" customFormat="1" ht="15" x14ac:dyDescent="0.25"/>
    <row r="917567" customFormat="1" ht="15" x14ac:dyDescent="0.25"/>
    <row r="983077" customFormat="1" ht="15" x14ac:dyDescent="0.25"/>
    <row r="983078" customFormat="1" ht="15" x14ac:dyDescent="0.25"/>
    <row r="983079" customFormat="1" ht="15" x14ac:dyDescent="0.25"/>
    <row r="983080" customFormat="1" ht="15" x14ac:dyDescent="0.25"/>
    <row r="983081" customFormat="1" ht="15" x14ac:dyDescent="0.25"/>
    <row r="983082" customFormat="1" ht="15" x14ac:dyDescent="0.25"/>
    <row r="983083" customFormat="1" ht="15" x14ac:dyDescent="0.25"/>
    <row r="983084" customFormat="1" ht="15" x14ac:dyDescent="0.25"/>
    <row r="983085" customFormat="1" ht="15" x14ac:dyDescent="0.25"/>
    <row r="983086" customFormat="1" ht="15" x14ac:dyDescent="0.25"/>
    <row r="983087" customFormat="1" ht="15" x14ac:dyDescent="0.25"/>
    <row r="983088" customFormat="1" ht="15" x14ac:dyDescent="0.25"/>
    <row r="983089" customFormat="1" ht="15" x14ac:dyDescent="0.25"/>
    <row r="983090" customFormat="1" ht="15" x14ac:dyDescent="0.25"/>
    <row r="983091" customFormat="1" ht="15" x14ac:dyDescent="0.25"/>
    <row r="983092" customFormat="1" ht="15" x14ac:dyDescent="0.25"/>
    <row r="983093" customFormat="1" ht="15" x14ac:dyDescent="0.25"/>
    <row r="983094" customFormat="1" ht="15" x14ac:dyDescent="0.25"/>
    <row r="983095" customFormat="1" ht="15" x14ac:dyDescent="0.25"/>
    <row r="983096" customFormat="1" ht="15" x14ac:dyDescent="0.25"/>
    <row r="983097" customFormat="1" ht="15" x14ac:dyDescent="0.25"/>
    <row r="983098" customFormat="1" ht="15" x14ac:dyDescent="0.25"/>
    <row r="983099" customFormat="1" ht="15" x14ac:dyDescent="0.25"/>
    <row r="983100" customFormat="1" ht="15" x14ac:dyDescent="0.25"/>
    <row r="983101" customFormat="1" ht="15" x14ac:dyDescent="0.25"/>
    <row r="983102" customFormat="1" ht="15" x14ac:dyDescent="0.25"/>
    <row r="983103" customFormat="1" ht="15" x14ac:dyDescent="0.25"/>
    <row r="983104" customFormat="1" ht="15" x14ac:dyDescent="0.25"/>
    <row r="983105" customFormat="1" ht="15" x14ac:dyDescent="0.25"/>
    <row r="983106" customFormat="1" ht="15" x14ac:dyDescent="0.25"/>
    <row r="983107" customFormat="1" ht="15" x14ac:dyDescent="0.25"/>
    <row r="983108" customFormat="1" ht="15" x14ac:dyDescent="0.25"/>
    <row r="983109" customFormat="1" ht="15" x14ac:dyDescent="0.25"/>
    <row r="983110" customFormat="1" ht="15" x14ac:dyDescent="0.25"/>
    <row r="983111" customFormat="1" ht="15" x14ac:dyDescent="0.25"/>
    <row r="983112" customFormat="1" ht="15" x14ac:dyDescent="0.25"/>
    <row r="983113" customFormat="1" ht="15" x14ac:dyDescent="0.25"/>
    <row r="983114" customFormat="1" ht="15" x14ac:dyDescent="0.25"/>
  </sheetData>
  <sheetProtection formatCells="0" formatColumns="0" formatRows="0" insertRows="0" deleteRows="0" selectLockedCells="1"/>
  <dataConsolidate/>
  <mergeCells count="24">
    <mergeCell ref="B74:F74"/>
    <mergeCell ref="B77:F77"/>
    <mergeCell ref="B80:F80"/>
    <mergeCell ref="B83:F83"/>
    <mergeCell ref="B32:C32"/>
    <mergeCell ref="B33:C33"/>
    <mergeCell ref="B65:F65"/>
    <mergeCell ref="B69:F69"/>
    <mergeCell ref="B14:C14"/>
    <mergeCell ref="B23:C23"/>
    <mergeCell ref="B24:C24"/>
    <mergeCell ref="B31:C31"/>
    <mergeCell ref="B25:C25"/>
    <mergeCell ref="B26:C26"/>
    <mergeCell ref="B27:C27"/>
    <mergeCell ref="B28:C28"/>
    <mergeCell ref="B29:C29"/>
    <mergeCell ref="B30:C30"/>
    <mergeCell ref="B12:D12"/>
    <mergeCell ref="B7:D7"/>
    <mergeCell ref="B8:D8"/>
    <mergeCell ref="B9:D9"/>
    <mergeCell ref="B10:D10"/>
    <mergeCell ref="B11:D11"/>
  </mergeCells>
  <conditionalFormatting sqref="F15">
    <cfRule type="cellIs" dxfId="31" priority="9" operator="notBetween">
      <formula>0</formula>
      <formula>75</formula>
    </cfRule>
  </conditionalFormatting>
  <conditionalFormatting sqref="D21">
    <cfRule type="cellIs" dxfId="30" priority="4" operator="equal">
      <formula>0</formula>
    </cfRule>
    <cfRule type="cellIs" dxfId="29" priority="7" operator="lessThan">
      <formula>100</formula>
    </cfRule>
    <cfRule type="cellIs" dxfId="28" priority="8" operator="greaterThan">
      <formula>100</formula>
    </cfRule>
  </conditionalFormatting>
  <conditionalFormatting sqref="C21">
    <cfRule type="cellIs" dxfId="27" priority="1" operator="equal">
      <formula>0</formula>
    </cfRule>
    <cfRule type="cellIs" dxfId="26" priority="2" operator="lessThan">
      <formula>100</formula>
    </cfRule>
    <cfRule type="cellIs" dxfId="25" priority="3" operator="greaterThan">
      <formula>100</formula>
    </cfRule>
  </conditionalFormatting>
  <dataValidations xWindow="592" yWindow="462" count="4">
    <dataValidation operator="equal" allowBlank="1" showErrorMessage="1" promptTitle="Tähelepanu!" prompt="AMIF tulu peab võrduma AMIF kuluga." sqref="B15"/>
    <dataValidation type="decimal" allowBlank="1" showInputMessage="1" showErrorMessage="1" errorTitle="Tähelepanu!" error="AMIF toetuse osakaal ei saa olla suurem kui 75%" promptTitle="Tähelepanu!" prompt="ISF toetuse osakaal ei saa olla suurem kui 75%" sqref="D16">
      <formula1>0</formula1>
      <formula2>75</formula2>
    </dataValidation>
    <dataValidation type="decimal" operator="equal" allowBlank="1" showInputMessage="1" showErrorMessage="1" errorTitle="Tähelepanu!" error="Tervik peab olema 100%" promptTitle="Tähelepanu!" prompt="Osakaalude summa peab olema 100%" sqref="D21">
      <formula1>100</formula1>
    </dataValidation>
    <dataValidation type="list" allowBlank="1" showInputMessage="1" showErrorMessage="1" errorTitle="Tähelepanu!" error="Vali ühik nimekirjast" promptTitle="Tähelepanu!" prompt="Vali ühik nimekirjast" sqref="D66:D68">
      <formula1>Ühik</formula1>
    </dataValidation>
  </dataValidations>
  <pageMargins left="0.7" right="0.7" top="0.75" bottom="0.75" header="0.3" footer="0.3"/>
  <pageSetup paperSize="9" scale="80" fitToHeight="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A11" sqref="A11"/>
    </sheetView>
  </sheetViews>
  <sheetFormatPr defaultRowHeight="15" x14ac:dyDescent="0.25"/>
  <cols>
    <col min="1" max="1" width="64.5703125" bestFit="1" customWidth="1"/>
    <col min="2" max="2" width="7.5703125" bestFit="1" customWidth="1"/>
    <col min="3" max="3" width="11.85546875" bestFit="1" customWidth="1"/>
  </cols>
  <sheetData>
    <row r="1" spans="1:1" ht="15.75" x14ac:dyDescent="0.25">
      <c r="A1" s="17" t="s">
        <v>17</v>
      </c>
    </row>
    <row r="2" spans="1:1" ht="15.75" x14ac:dyDescent="0.25">
      <c r="A2" s="17" t="s">
        <v>18</v>
      </c>
    </row>
    <row r="3" spans="1:1" ht="15.75" x14ac:dyDescent="0.25">
      <c r="A3" s="17" t="s">
        <v>19</v>
      </c>
    </row>
    <row r="6" spans="1:1" ht="15.75" x14ac:dyDescent="0.25">
      <c r="A6" s="17" t="s">
        <v>22</v>
      </c>
    </row>
    <row r="7" spans="1:1" ht="15.75" x14ac:dyDescent="0.25">
      <c r="A7" s="17" t="s">
        <v>63</v>
      </c>
    </row>
    <row r="8" spans="1:1" s="13" customFormat="1" ht="15.75" x14ac:dyDescent="0.25">
      <c r="A8" s="17" t="s">
        <v>39</v>
      </c>
    </row>
    <row r="9" spans="1:1" ht="15.75" x14ac:dyDescent="0.25">
      <c r="A9" s="17" t="s">
        <v>40</v>
      </c>
    </row>
    <row r="12" spans="1:1" ht="15.75" x14ac:dyDescent="0.25">
      <c r="A12" s="17" t="s">
        <v>56</v>
      </c>
    </row>
    <row r="13" spans="1:1" ht="15.75" x14ac:dyDescent="0.25">
      <c r="A13" s="17" t="s">
        <v>57</v>
      </c>
    </row>
    <row r="14" spans="1:1" ht="15.75" x14ac:dyDescent="0.25">
      <c r="A14" s="17" t="s">
        <v>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  <pageSetUpPr fitToPage="1"/>
  </sheetPr>
  <dimension ref="A1:J53"/>
  <sheetViews>
    <sheetView topLeftCell="A10" workbookViewId="0">
      <selection activeCell="I28" sqref="I28"/>
    </sheetView>
  </sheetViews>
  <sheetFormatPr defaultRowHeight="15" x14ac:dyDescent="0.25"/>
  <cols>
    <col min="1" max="1" width="4.28515625" style="13" customWidth="1"/>
    <col min="2" max="2" width="7" customWidth="1"/>
    <col min="3" max="3" width="36.28515625" customWidth="1"/>
    <col min="4" max="4" width="15.140625" customWidth="1"/>
    <col min="5" max="5" width="16.5703125" customWidth="1"/>
    <col min="6" max="6" width="13.85546875" customWidth="1"/>
    <col min="7" max="7" width="18.42578125" customWidth="1"/>
    <col min="8" max="9" width="15.140625" customWidth="1"/>
    <col min="10" max="10" width="15.85546875" customWidth="1"/>
    <col min="11" max="11" width="11.85546875" customWidth="1"/>
  </cols>
  <sheetData>
    <row r="1" spans="2:10" s="13" customFormat="1" ht="15.75" x14ac:dyDescent="0.25">
      <c r="B1"/>
      <c r="C1" s="17"/>
      <c r="D1" s="17"/>
      <c r="E1" s="17"/>
      <c r="F1" s="17"/>
      <c r="G1" s="17"/>
    </row>
    <row r="2" spans="2:10" s="13" customFormat="1" ht="15.75" x14ac:dyDescent="0.25">
      <c r="B2"/>
      <c r="C2" s="17"/>
      <c r="D2" s="17"/>
      <c r="E2" s="17"/>
      <c r="F2" s="17"/>
      <c r="G2" s="17"/>
    </row>
    <row r="3" spans="2:10" s="13" customFormat="1" ht="15.75" x14ac:dyDescent="0.25">
      <c r="C3" s="17"/>
      <c r="D3" s="17"/>
      <c r="E3" s="17"/>
      <c r="F3" s="17"/>
      <c r="G3" s="17"/>
    </row>
    <row r="4" spans="2:10" s="13" customFormat="1" ht="22.5" customHeight="1" x14ac:dyDescent="0.25">
      <c r="B4"/>
      <c r="C4" s="17"/>
      <c r="D4" s="17"/>
      <c r="E4" s="30"/>
      <c r="F4" s="17"/>
      <c r="G4" s="17"/>
    </row>
    <row r="5" spans="2:10" s="13" customFormat="1" ht="15.75" x14ac:dyDescent="0.25">
      <c r="B5" s="3" t="s">
        <v>47</v>
      </c>
      <c r="C5" s="17"/>
      <c r="D5" s="17"/>
      <c r="E5" s="17"/>
      <c r="F5" s="17"/>
      <c r="G5" s="17"/>
    </row>
    <row r="6" spans="2:10" s="13" customFormat="1" ht="15.75" x14ac:dyDescent="0.25">
      <c r="B6" s="30" t="s">
        <v>25</v>
      </c>
      <c r="C6" s="25"/>
      <c r="D6" s="25"/>
      <c r="E6" s="25"/>
      <c r="F6" s="25"/>
      <c r="G6" s="25"/>
    </row>
    <row r="7" spans="2:10" s="13" customFormat="1" ht="15.75" x14ac:dyDescent="0.25">
      <c r="B7" s="30" t="s">
        <v>111</v>
      </c>
      <c r="C7" s="25"/>
      <c r="D7" s="25"/>
      <c r="E7" s="25"/>
      <c r="F7" s="25"/>
      <c r="G7" s="25"/>
    </row>
    <row r="8" spans="2:10" ht="15.75" x14ac:dyDescent="0.25">
      <c r="B8" s="30" t="s">
        <v>29</v>
      </c>
      <c r="C8" s="25"/>
      <c r="D8" s="25"/>
      <c r="E8" s="25"/>
      <c r="F8" s="25"/>
      <c r="G8" s="25"/>
    </row>
    <row r="9" spans="2:10" s="13" customFormat="1" ht="15.75" x14ac:dyDescent="0.25">
      <c r="B9" s="30"/>
      <c r="C9" s="25"/>
      <c r="D9" s="29"/>
      <c r="E9" s="29"/>
      <c r="F9" s="29"/>
      <c r="G9" s="29"/>
      <c r="H9" s="45"/>
    </row>
    <row r="10" spans="2:10" s="13" customFormat="1" ht="15.75" x14ac:dyDescent="0.25">
      <c r="B10" s="45"/>
      <c r="C10"/>
      <c r="D10" s="29"/>
      <c r="E10" s="29"/>
      <c r="F10" s="29"/>
      <c r="G10" s="29"/>
      <c r="H10" s="45"/>
    </row>
    <row r="11" spans="2:10" x14ac:dyDescent="0.25">
      <c r="B11" s="45" t="s">
        <v>51</v>
      </c>
    </row>
    <row r="12" spans="2:10" ht="15.75" x14ac:dyDescent="0.25">
      <c r="B12" s="31"/>
      <c r="C12" s="32"/>
      <c r="D12" s="150" t="s">
        <v>98</v>
      </c>
      <c r="E12" s="151"/>
      <c r="F12" s="151"/>
      <c r="G12" s="151"/>
      <c r="H12" s="151"/>
      <c r="I12" s="152"/>
      <c r="J12" s="164" t="s">
        <v>41</v>
      </c>
    </row>
    <row r="13" spans="2:10" ht="15.75" x14ac:dyDescent="0.25">
      <c r="B13" s="31"/>
      <c r="C13" s="32"/>
      <c r="D13" s="32"/>
      <c r="E13" s="174" t="s">
        <v>52</v>
      </c>
      <c r="F13" s="46" t="s">
        <v>48</v>
      </c>
      <c r="G13" s="167" t="s">
        <v>52</v>
      </c>
      <c r="H13" s="46" t="s">
        <v>49</v>
      </c>
      <c r="I13" s="167" t="s">
        <v>52</v>
      </c>
      <c r="J13" s="165"/>
    </row>
    <row r="14" spans="2:10" ht="15.75" x14ac:dyDescent="0.25">
      <c r="B14" s="31"/>
      <c r="C14" s="32" t="s">
        <v>8</v>
      </c>
      <c r="D14" s="32" t="s">
        <v>12</v>
      </c>
      <c r="E14" s="175"/>
      <c r="F14" s="46" t="s">
        <v>97</v>
      </c>
      <c r="G14" s="168"/>
      <c r="H14" s="46" t="s">
        <v>97</v>
      </c>
      <c r="I14" s="168"/>
      <c r="J14" s="166"/>
    </row>
    <row r="15" spans="2:10" ht="15.75" x14ac:dyDescent="0.25">
      <c r="B15" s="35">
        <v>1</v>
      </c>
      <c r="C15" s="36" t="s">
        <v>70</v>
      </c>
      <c r="D15" s="56">
        <f>Eelarve!C16</f>
        <v>0</v>
      </c>
      <c r="E15" s="176" t="s">
        <v>64</v>
      </c>
      <c r="F15" s="56"/>
      <c r="G15" s="176" t="s">
        <v>65</v>
      </c>
      <c r="H15" s="56"/>
      <c r="I15" s="176" t="s">
        <v>135</v>
      </c>
      <c r="J15" s="59">
        <f>Eelarve!D16</f>
        <v>75</v>
      </c>
    </row>
    <row r="16" spans="2:10" ht="15.75" x14ac:dyDescent="0.25">
      <c r="B16" s="35">
        <v>2</v>
      </c>
      <c r="C16" s="36" t="s">
        <v>10</v>
      </c>
      <c r="D16" s="56">
        <f>Eelarve!C17</f>
        <v>0</v>
      </c>
      <c r="E16" s="177"/>
      <c r="F16" s="56"/>
      <c r="G16" s="177"/>
      <c r="H16" s="56"/>
      <c r="I16" s="177"/>
      <c r="J16" s="89">
        <f>Eelarve!D17</f>
        <v>25</v>
      </c>
    </row>
    <row r="17" spans="2:10" ht="15.75" x14ac:dyDescent="0.25">
      <c r="B17" s="35">
        <v>3</v>
      </c>
      <c r="C17" s="36" t="s">
        <v>113</v>
      </c>
      <c r="D17" s="56">
        <f>Eelarve!C18</f>
        <v>0</v>
      </c>
      <c r="E17" s="88"/>
      <c r="F17" s="56"/>
      <c r="G17" s="88"/>
      <c r="H17" s="56"/>
      <c r="I17" s="88"/>
      <c r="J17" s="59">
        <f>Eelarve!D18</f>
        <v>0</v>
      </c>
    </row>
    <row r="18" spans="2:10" ht="15.75" x14ac:dyDescent="0.25">
      <c r="B18" s="35">
        <v>4</v>
      </c>
      <c r="C18" s="36" t="s">
        <v>11</v>
      </c>
      <c r="D18" s="56">
        <f>Eelarve!C19</f>
        <v>0</v>
      </c>
      <c r="E18" s="88"/>
      <c r="F18" s="56"/>
      <c r="G18" s="88"/>
      <c r="H18" s="56"/>
      <c r="I18" s="88"/>
      <c r="J18" s="59">
        <f>Eelarve!D19</f>
        <v>0</v>
      </c>
    </row>
    <row r="19" spans="2:10" ht="15.75" x14ac:dyDescent="0.25">
      <c r="B19" s="35">
        <v>5</v>
      </c>
      <c r="C19" s="36" t="s">
        <v>31</v>
      </c>
      <c r="D19" s="56">
        <f>Eelarve!C20</f>
        <v>0</v>
      </c>
      <c r="E19" s="88"/>
      <c r="F19" s="56"/>
      <c r="G19" s="88"/>
      <c r="H19" s="56"/>
      <c r="I19" s="88"/>
      <c r="J19" s="59">
        <f>Eelarve!D20</f>
        <v>0</v>
      </c>
    </row>
    <row r="20" spans="2:10" ht="15.75" x14ac:dyDescent="0.25">
      <c r="B20" s="162" t="s">
        <v>43</v>
      </c>
      <c r="C20" s="163"/>
      <c r="D20" s="37">
        <f>SUM(D15:D19)</f>
        <v>0</v>
      </c>
      <c r="E20" s="37"/>
      <c r="F20" s="41">
        <f>SUM(F15:F19)</f>
        <v>0</v>
      </c>
      <c r="G20" s="37"/>
      <c r="H20" s="41">
        <f>SUM(H15:H19)</f>
        <v>0</v>
      </c>
      <c r="I20" s="37"/>
      <c r="J20" s="41">
        <f>SUM(J15:J19)</f>
        <v>100</v>
      </c>
    </row>
    <row r="21" spans="2:10" x14ac:dyDescent="0.25">
      <c r="B21" t="s">
        <v>99</v>
      </c>
    </row>
    <row r="22" spans="2:10" s="13" customFormat="1" x14ac:dyDescent="0.25"/>
    <row r="23" spans="2:10" x14ac:dyDescent="0.25">
      <c r="B23" s="45" t="s">
        <v>136</v>
      </c>
    </row>
    <row r="24" spans="2:10" ht="15.75" x14ac:dyDescent="0.25">
      <c r="B24" s="156" t="s">
        <v>8</v>
      </c>
      <c r="C24" s="157"/>
      <c r="D24" s="169" t="s">
        <v>12</v>
      </c>
      <c r="E24" s="150" t="s">
        <v>98</v>
      </c>
      <c r="F24" s="151"/>
      <c r="G24" s="151"/>
      <c r="H24" s="151"/>
      <c r="I24" s="152"/>
      <c r="J24" s="169" t="s">
        <v>41</v>
      </c>
    </row>
    <row r="25" spans="2:10" ht="15.75" x14ac:dyDescent="0.25">
      <c r="B25" s="158"/>
      <c r="C25" s="159"/>
      <c r="D25" s="170"/>
      <c r="E25" s="172" t="s">
        <v>48</v>
      </c>
      <c r="F25" s="173"/>
      <c r="G25" s="172" t="s">
        <v>49</v>
      </c>
      <c r="H25" s="173"/>
      <c r="I25" s="49" t="s">
        <v>112</v>
      </c>
      <c r="J25" s="170"/>
    </row>
    <row r="26" spans="2:10" ht="58.5" customHeight="1" x14ac:dyDescent="0.25">
      <c r="B26" s="160"/>
      <c r="C26" s="161"/>
      <c r="D26" s="171"/>
      <c r="E26" s="33" t="s">
        <v>50</v>
      </c>
      <c r="F26" s="48" t="s">
        <v>9</v>
      </c>
      <c r="G26" s="47" t="s">
        <v>50</v>
      </c>
      <c r="H26" s="48" t="s">
        <v>9</v>
      </c>
      <c r="I26" s="50" t="s">
        <v>9</v>
      </c>
      <c r="J26" s="171"/>
    </row>
    <row r="27" spans="2:10" ht="15.75" x14ac:dyDescent="0.25">
      <c r="B27" s="35">
        <v>1</v>
      </c>
      <c r="C27" s="36" t="s">
        <v>70</v>
      </c>
      <c r="D27" s="56">
        <f>F27+H27</f>
        <v>0</v>
      </c>
      <c r="E27" s="87"/>
      <c r="F27" s="58"/>
      <c r="G27" s="87"/>
      <c r="H27" s="58"/>
      <c r="I27" s="60">
        <f>IF(OR(H27="",0,'KULUARUANDE KOOND'!F15=0),0,'KULUARUANDE KOOND'!D15-Maksetaotlus!D27)</f>
        <v>0</v>
      </c>
      <c r="J27" s="59">
        <v>75</v>
      </c>
    </row>
    <row r="28" spans="2:10" ht="15.75" x14ac:dyDescent="0.25">
      <c r="B28" s="35">
        <v>2</v>
      </c>
      <c r="C28" s="36" t="s">
        <v>10</v>
      </c>
      <c r="D28" s="56">
        <f>F28+H28</f>
        <v>0</v>
      </c>
      <c r="E28" s="87"/>
      <c r="F28" s="58"/>
      <c r="G28" s="87"/>
      <c r="H28" s="58"/>
      <c r="I28" s="60">
        <f>IF(OR(H28="",0,'KULUARUANDE KOOND'!F16=0),0,'KULUARUANDE KOOND'!D16-Maksetaotlus!D28)</f>
        <v>0</v>
      </c>
      <c r="J28" s="59">
        <v>25</v>
      </c>
    </row>
    <row r="29" spans="2:10" ht="15.75" x14ac:dyDescent="0.25">
      <c r="B29" s="35">
        <v>3</v>
      </c>
      <c r="C29" s="36" t="s">
        <v>113</v>
      </c>
      <c r="D29" s="56">
        <f>F29+H29</f>
        <v>0</v>
      </c>
      <c r="E29" s="87"/>
      <c r="F29" s="58"/>
      <c r="G29" s="87"/>
      <c r="H29" s="58"/>
      <c r="I29" s="60">
        <f>IF(OR(H29="",0,'KULUARUANDE KOOND'!F17=0),0,'KULUARUANDE KOOND'!D17-Maksetaotlus!D29)</f>
        <v>0</v>
      </c>
      <c r="J29" s="59">
        <v>0</v>
      </c>
    </row>
    <row r="30" spans="2:10" ht="15.75" x14ac:dyDescent="0.25">
      <c r="B30" s="35">
        <v>4</v>
      </c>
      <c r="C30" s="36" t="s">
        <v>11</v>
      </c>
      <c r="D30" s="56">
        <f>F30+H30</f>
        <v>0</v>
      </c>
      <c r="E30" s="87"/>
      <c r="F30" s="58"/>
      <c r="G30" s="87"/>
      <c r="H30" s="58"/>
      <c r="I30" s="60">
        <f>IF(OR(H30="",0,'KULUARUANDE KOOND'!F18=0),0,'KULUARUANDE KOOND'!D18-Maksetaotlus!D30)</f>
        <v>0</v>
      </c>
      <c r="J30" s="59">
        <v>0</v>
      </c>
    </row>
    <row r="31" spans="2:10" ht="15.75" x14ac:dyDescent="0.25">
      <c r="B31" s="35">
        <v>5</v>
      </c>
      <c r="C31" s="36" t="s">
        <v>31</v>
      </c>
      <c r="D31" s="56">
        <f>F31+H31</f>
        <v>0</v>
      </c>
      <c r="E31" s="87"/>
      <c r="F31" s="58"/>
      <c r="G31" s="87"/>
      <c r="H31" s="58"/>
      <c r="I31" s="60">
        <f>IF(OR(H31="",0,'KULUARUANDE KOOND'!F19=0),0,'KULUARUANDE KOOND'!D19-Maksetaotlus!D31)</f>
        <v>0</v>
      </c>
      <c r="J31" s="59">
        <v>0</v>
      </c>
    </row>
    <row r="32" spans="2:10" ht="15.75" x14ac:dyDescent="0.25">
      <c r="B32" s="162" t="s">
        <v>43</v>
      </c>
      <c r="C32" s="163"/>
      <c r="D32" s="37">
        <f>SUM(D27:D31)</f>
        <v>0</v>
      </c>
      <c r="E32" s="37"/>
      <c r="F32" s="41">
        <f>SUM(F27:F31)</f>
        <v>0</v>
      </c>
      <c r="G32" s="37"/>
      <c r="H32" s="41">
        <f>SUM(H27:H31)</f>
        <v>0</v>
      </c>
      <c r="I32" s="41">
        <f>SUM(I27:I31)</f>
        <v>0</v>
      </c>
      <c r="J32" s="41">
        <f>SUM(J27:J31)</f>
        <v>100</v>
      </c>
    </row>
    <row r="33" spans="2:10" x14ac:dyDescent="0.25">
      <c r="B33" s="13" t="s">
        <v>100</v>
      </c>
    </row>
    <row r="35" spans="2:10" ht="15.75" thickBot="1" x14ac:dyDescent="0.3">
      <c r="B35" s="45"/>
      <c r="J35" s="51"/>
    </row>
    <row r="36" spans="2:10" ht="15.75" x14ac:dyDescent="0.25">
      <c r="B36" s="116" t="s">
        <v>138</v>
      </c>
      <c r="C36" s="117"/>
      <c r="D36" s="117"/>
      <c r="E36" s="117"/>
      <c r="F36" s="117"/>
      <c r="G36" s="117"/>
      <c r="H36" s="118"/>
    </row>
    <row r="37" spans="2:10" s="13" customFormat="1" ht="15.75" x14ac:dyDescent="0.25">
      <c r="B37" s="119"/>
      <c r="C37" s="120"/>
      <c r="D37" s="120"/>
      <c r="E37" s="120"/>
      <c r="F37" s="120"/>
      <c r="G37" s="120"/>
      <c r="H37" s="121"/>
    </row>
    <row r="38" spans="2:10" ht="15" customHeight="1" x14ac:dyDescent="0.25">
      <c r="B38" s="153" t="s">
        <v>134</v>
      </c>
      <c r="C38" s="154"/>
      <c r="D38" s="154"/>
      <c r="E38" s="154"/>
      <c r="F38" s="154"/>
      <c r="G38" s="154"/>
      <c r="H38" s="155"/>
    </row>
    <row r="39" spans="2:10" x14ac:dyDescent="0.25">
      <c r="B39" s="153"/>
      <c r="C39" s="154"/>
      <c r="D39" s="154"/>
      <c r="E39" s="154"/>
      <c r="F39" s="154"/>
      <c r="G39" s="154"/>
      <c r="H39" s="155"/>
    </row>
    <row r="40" spans="2:10" ht="15.75" x14ac:dyDescent="0.25">
      <c r="B40" s="122"/>
      <c r="C40" s="120"/>
      <c r="D40" s="120"/>
      <c r="E40" s="120"/>
      <c r="F40" s="120"/>
      <c r="G40" s="120"/>
      <c r="H40" s="121"/>
    </row>
    <row r="41" spans="2:10" ht="16.5" thickBot="1" x14ac:dyDescent="0.3">
      <c r="B41" s="123"/>
      <c r="C41" s="124"/>
      <c r="D41" s="124"/>
      <c r="E41" s="124"/>
      <c r="F41" s="124"/>
      <c r="G41" s="124"/>
      <c r="H41" s="125"/>
    </row>
    <row r="42" spans="2:10" ht="15.75" x14ac:dyDescent="0.25">
      <c r="B42" s="127" t="s">
        <v>139</v>
      </c>
      <c r="C42" s="17"/>
      <c r="D42" s="17"/>
      <c r="E42" s="17"/>
      <c r="F42" s="17"/>
      <c r="G42" s="17"/>
      <c r="H42" s="17"/>
    </row>
    <row r="43" spans="2:10" s="13" customFormat="1" ht="15.75" x14ac:dyDescent="0.25">
      <c r="B43" s="17"/>
      <c r="C43" s="17"/>
      <c r="D43" s="17"/>
      <c r="E43" s="17"/>
      <c r="F43" s="17"/>
      <c r="G43" s="17"/>
      <c r="H43" s="17"/>
    </row>
    <row r="44" spans="2:10" ht="15.75" x14ac:dyDescent="0.25">
      <c r="B44" s="17" t="s">
        <v>115</v>
      </c>
      <c r="C44" s="17"/>
      <c r="D44" s="17"/>
      <c r="E44" s="17"/>
      <c r="F44" s="17"/>
      <c r="G44" s="17"/>
      <c r="H44" s="17"/>
    </row>
    <row r="45" spans="2:10" s="13" customFormat="1" ht="15.75" x14ac:dyDescent="0.25">
      <c r="B45" s="126" t="s">
        <v>121</v>
      </c>
      <c r="C45" s="17"/>
      <c r="D45" s="17"/>
      <c r="E45" s="17"/>
      <c r="F45" s="17"/>
      <c r="G45" s="17"/>
      <c r="H45" s="17"/>
    </row>
    <row r="46" spans="2:10" ht="15.75" x14ac:dyDescent="0.25">
      <c r="B46" s="17" t="s">
        <v>67</v>
      </c>
      <c r="C46" s="17"/>
      <c r="D46" s="17"/>
      <c r="E46" s="17"/>
      <c r="F46" s="17"/>
      <c r="G46" s="17"/>
      <c r="H46" s="17"/>
    </row>
    <row r="47" spans="2:10" ht="15.75" x14ac:dyDescent="0.25">
      <c r="B47" s="126"/>
      <c r="C47" s="17"/>
      <c r="D47" s="17"/>
      <c r="E47" s="17"/>
      <c r="F47" s="17"/>
      <c r="G47" s="17"/>
      <c r="H47" s="17"/>
    </row>
    <row r="48" spans="2:10" ht="15.75" x14ac:dyDescent="0.25">
      <c r="B48" s="17"/>
      <c r="C48" s="17"/>
      <c r="D48" s="17"/>
      <c r="E48" s="17"/>
      <c r="F48" s="17"/>
      <c r="G48" s="17"/>
      <c r="H48" s="17"/>
    </row>
    <row r="49" spans="2:8" ht="15.75" x14ac:dyDescent="0.25">
      <c r="B49" s="17"/>
      <c r="C49" s="17"/>
      <c r="D49" s="17"/>
      <c r="E49" s="17"/>
      <c r="F49" s="17"/>
      <c r="G49" s="17"/>
      <c r="H49" s="17"/>
    </row>
    <row r="50" spans="2:8" ht="15.75" x14ac:dyDescent="0.25">
      <c r="B50" s="17" t="s">
        <v>66</v>
      </c>
      <c r="C50" s="17"/>
      <c r="D50" s="17"/>
      <c r="E50" s="17"/>
      <c r="F50" s="17"/>
      <c r="G50" s="17"/>
      <c r="H50" s="17"/>
    </row>
    <row r="51" spans="2:8" ht="15.75" x14ac:dyDescent="0.25">
      <c r="B51" s="126" t="s">
        <v>121</v>
      </c>
      <c r="C51" s="17"/>
      <c r="D51" s="17"/>
      <c r="E51" s="17"/>
      <c r="F51" s="17"/>
      <c r="G51" s="17"/>
      <c r="H51" s="17"/>
    </row>
    <row r="52" spans="2:8" ht="15.75" x14ac:dyDescent="0.25">
      <c r="B52" s="17" t="s">
        <v>67</v>
      </c>
      <c r="C52" s="17"/>
      <c r="D52" s="17"/>
      <c r="E52" s="17"/>
      <c r="F52" s="17"/>
      <c r="G52" s="17"/>
      <c r="H52" s="17"/>
    </row>
    <row r="53" spans="2:8" ht="15.75" x14ac:dyDescent="0.25">
      <c r="B53" s="126"/>
      <c r="C53" s="17"/>
      <c r="D53" s="17"/>
      <c r="E53" s="17"/>
      <c r="F53" s="17"/>
      <c r="G53" s="17"/>
      <c r="H53" s="17"/>
    </row>
  </sheetData>
  <sheetProtection selectLockedCells="1"/>
  <mergeCells count="17">
    <mergeCell ref="J12:J14"/>
    <mergeCell ref="G13:G14"/>
    <mergeCell ref="I13:I14"/>
    <mergeCell ref="J24:J26"/>
    <mergeCell ref="D24:D26"/>
    <mergeCell ref="E25:F25"/>
    <mergeCell ref="G25:H25"/>
    <mergeCell ref="E24:I24"/>
    <mergeCell ref="E13:E14"/>
    <mergeCell ref="E15:E16"/>
    <mergeCell ref="I15:I16"/>
    <mergeCell ref="G15:G16"/>
    <mergeCell ref="D12:I12"/>
    <mergeCell ref="B38:H39"/>
    <mergeCell ref="B24:C26"/>
    <mergeCell ref="B20:C20"/>
    <mergeCell ref="B32:C32"/>
  </mergeCells>
  <conditionalFormatting sqref="J20">
    <cfRule type="cellIs" dxfId="24" priority="4" operator="equal">
      <formula>0</formula>
    </cfRule>
    <cfRule type="cellIs" dxfId="23" priority="5" operator="lessThan">
      <formula>100</formula>
    </cfRule>
    <cfRule type="cellIs" dxfId="22" priority="6" operator="greaterThan">
      <formula>100</formula>
    </cfRule>
  </conditionalFormatting>
  <conditionalFormatting sqref="J32">
    <cfRule type="cellIs" dxfId="21" priority="1" operator="equal">
      <formula>0</formula>
    </cfRule>
    <cfRule type="cellIs" dxfId="20" priority="2" operator="lessThan">
      <formula>100</formula>
    </cfRule>
    <cfRule type="cellIs" dxfId="19" priority="3" operator="greaterThan">
      <formula>100</formula>
    </cfRule>
  </conditionalFormatting>
  <dataValidations count="3">
    <dataValidation type="decimal" operator="equal" allowBlank="1" showInputMessage="1" showErrorMessage="1" errorTitle="Tähelepanu!" error="Tervik peab olema 100%" promptTitle="Tähelepanu!" prompt="Osakaalude summa peab olema 100%" sqref="J20 J32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J15">
      <formula1>0</formula1>
      <formula2>75</formula2>
    </dataValidation>
    <dataValidation operator="equal" allowBlank="1" showErrorMessage="1" promptTitle="Tähelepanu!" prompt="AMIF tulu peab võrduma AMIF kuluga." sqref="C14 B24"/>
  </dataValidations>
  <pageMargins left="0.7" right="0.7" top="0.75" bottom="0.75" header="0.3" footer="0.3"/>
  <pageSetup paperSize="9" scale="6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66"/>
  <sheetViews>
    <sheetView topLeftCell="A16" workbookViewId="0">
      <selection activeCell="B13" sqref="B13:C13"/>
    </sheetView>
  </sheetViews>
  <sheetFormatPr defaultRowHeight="15.75" x14ac:dyDescent="0.25"/>
  <cols>
    <col min="1" max="1" width="3.7109375" style="17" customWidth="1"/>
    <col min="2" max="2" width="33.28515625" style="1" customWidth="1"/>
    <col min="3" max="3" width="22.140625" style="1" customWidth="1"/>
    <col min="4" max="4" width="17.28515625" style="1" customWidth="1"/>
    <col min="5" max="5" width="18.42578125" style="1" customWidth="1"/>
    <col min="6" max="6" width="18.140625" style="1" customWidth="1"/>
    <col min="7" max="7" width="12.140625" style="1" bestFit="1" customWidth="1"/>
    <col min="8" max="8" width="11.42578125" style="1" customWidth="1"/>
    <col min="9" max="11" width="9.140625" style="1"/>
    <col min="12" max="12" width="9.140625" style="1" customWidth="1"/>
    <col min="13" max="14" width="9.140625" style="1"/>
    <col min="15" max="15" width="10.7109375" style="1" customWidth="1"/>
    <col min="16" max="16" width="8.85546875" style="1" customWidth="1"/>
    <col min="17" max="16384" width="9.140625" style="1"/>
  </cols>
  <sheetData>
    <row r="1" spans="2:16" s="17" customFormat="1" x14ac:dyDescent="0.25">
      <c r="B1"/>
    </row>
    <row r="2" spans="2:16" s="17" customFormat="1" x14ac:dyDescent="0.25">
      <c r="B2"/>
    </row>
    <row r="3" spans="2:16" s="17" customFormat="1" x14ac:dyDescent="0.25">
      <c r="B3" s="13"/>
    </row>
    <row r="4" spans="2:16" s="17" customFormat="1" x14ac:dyDescent="0.25">
      <c r="B4" s="27"/>
      <c r="E4" s="30"/>
    </row>
    <row r="5" spans="2:16" x14ac:dyDescent="0.25">
      <c r="B5" s="3" t="s">
        <v>0</v>
      </c>
    </row>
    <row r="6" spans="2:16" s="25" customFormat="1" x14ac:dyDescent="0.25">
      <c r="B6" s="180" t="s">
        <v>25</v>
      </c>
      <c r="C6" s="180"/>
    </row>
    <row r="7" spans="2:16" s="25" customFormat="1" x14ac:dyDescent="0.25">
      <c r="B7" s="180" t="s">
        <v>111</v>
      </c>
      <c r="C7" s="180"/>
    </row>
    <row r="8" spans="2:16" s="25" customFormat="1" x14ac:dyDescent="0.25">
      <c r="B8" s="180" t="s">
        <v>29</v>
      </c>
      <c r="C8" s="180"/>
    </row>
    <row r="9" spans="2:16" s="25" customFormat="1" x14ac:dyDescent="0.25">
      <c r="B9" s="180"/>
      <c r="C9" s="180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</row>
    <row r="10" spans="2:16" x14ac:dyDescent="0.25">
      <c r="B10" s="181"/>
      <c r="C10" s="181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2:16" x14ac:dyDescent="0.25">
      <c r="I11" s="6"/>
      <c r="J11" s="6"/>
      <c r="K11" s="6"/>
      <c r="L11" s="6"/>
      <c r="M11" s="6"/>
      <c r="N11" s="6"/>
      <c r="O11" s="6"/>
      <c r="P11" s="6"/>
    </row>
    <row r="13" spans="2:16" x14ac:dyDescent="0.25">
      <c r="B13" s="178" t="s">
        <v>137</v>
      </c>
      <c r="C13" s="179"/>
      <c r="D13" s="20"/>
      <c r="E13" s="20"/>
    </row>
    <row r="14" spans="2:16" ht="47.25" x14ac:dyDescent="0.25">
      <c r="B14" s="32" t="s">
        <v>8</v>
      </c>
      <c r="C14" s="33" t="s">
        <v>122</v>
      </c>
      <c r="D14" s="78" t="s">
        <v>104</v>
      </c>
      <c r="E14" s="33" t="s">
        <v>30</v>
      </c>
      <c r="F14" s="34" t="s">
        <v>30</v>
      </c>
      <c r="G14" s="21" t="s">
        <v>41</v>
      </c>
    </row>
    <row r="15" spans="2:16" x14ac:dyDescent="0.25">
      <c r="B15" s="36" t="s">
        <v>90</v>
      </c>
      <c r="C15" s="56">
        <f>Eelarve!C16</f>
        <v>0</v>
      </c>
      <c r="D15" s="56">
        <f>E15+F15</f>
        <v>0</v>
      </c>
      <c r="E15" s="56">
        <f>E33*0.75</f>
        <v>0</v>
      </c>
      <c r="F15" s="56">
        <f>F33*0.75</f>
        <v>0</v>
      </c>
      <c r="G15" s="57">
        <f>Eelarve!D16</f>
        <v>75</v>
      </c>
    </row>
    <row r="16" spans="2:16" x14ac:dyDescent="0.25">
      <c r="B16" s="36" t="s">
        <v>91</v>
      </c>
      <c r="C16" s="56">
        <f>Eelarve!C17</f>
        <v>0</v>
      </c>
      <c r="D16" s="56">
        <f t="shared" ref="D16:D19" si="0">E16+F16</f>
        <v>0</v>
      </c>
      <c r="E16" s="56">
        <f>E33*0.25</f>
        <v>0</v>
      </c>
      <c r="F16" s="56">
        <f>F33*0.25</f>
        <v>0</v>
      </c>
      <c r="G16" s="57">
        <f>Eelarve!D17</f>
        <v>25</v>
      </c>
      <c r="I16" s="6"/>
    </row>
    <row r="17" spans="1:11" s="17" customFormat="1" x14ac:dyDescent="0.25">
      <c r="B17" s="36" t="s">
        <v>114</v>
      </c>
      <c r="C17" s="56">
        <f>Eelarve!C18</f>
        <v>0</v>
      </c>
      <c r="D17" s="56">
        <f t="shared" si="0"/>
        <v>0</v>
      </c>
      <c r="E17" s="56">
        <v>0</v>
      </c>
      <c r="F17" s="56">
        <v>0</v>
      </c>
      <c r="G17" s="57">
        <f>Eelarve!D18</f>
        <v>0</v>
      </c>
      <c r="I17" s="6"/>
    </row>
    <row r="18" spans="1:11" s="17" customFormat="1" x14ac:dyDescent="0.25">
      <c r="B18" s="36" t="s">
        <v>92</v>
      </c>
      <c r="C18" s="56">
        <f>Eelarve!C19</f>
        <v>0</v>
      </c>
      <c r="D18" s="56">
        <f t="shared" si="0"/>
        <v>0</v>
      </c>
      <c r="E18" s="56">
        <v>0</v>
      </c>
      <c r="F18" s="56">
        <v>0</v>
      </c>
      <c r="G18" s="57">
        <f>Eelarve!D19</f>
        <v>0</v>
      </c>
      <c r="I18" s="6"/>
    </row>
    <row r="19" spans="1:11" s="17" customFormat="1" ht="31.5" x14ac:dyDescent="0.25">
      <c r="B19" s="72" t="s">
        <v>119</v>
      </c>
      <c r="C19" s="56">
        <f>Eelarve!C20</f>
        <v>0</v>
      </c>
      <c r="D19" s="56">
        <f t="shared" si="0"/>
        <v>0</v>
      </c>
      <c r="E19" s="56">
        <v>0</v>
      </c>
      <c r="F19" s="56">
        <v>0</v>
      </c>
      <c r="G19" s="57">
        <f>Eelarve!D20</f>
        <v>0</v>
      </c>
    </row>
    <row r="20" spans="1:11" ht="31.5" x14ac:dyDescent="0.25">
      <c r="B20" s="81" t="s">
        <v>43</v>
      </c>
      <c r="C20" s="41">
        <f>SUM(C15:C19)</f>
        <v>0</v>
      </c>
      <c r="D20" s="41">
        <f>SUM(D15:D19)</f>
        <v>0</v>
      </c>
      <c r="E20" s="41">
        <f>SUM(E15:E19)</f>
        <v>0</v>
      </c>
      <c r="F20" s="41">
        <f>SUM(F15:F19)</f>
        <v>0</v>
      </c>
      <c r="G20" s="22">
        <f>SUM(G15:G19)</f>
        <v>100</v>
      </c>
    </row>
    <row r="21" spans="1:11" x14ac:dyDescent="0.25">
      <c r="B21" s="1" t="s">
        <v>102</v>
      </c>
    </row>
    <row r="23" spans="1:11" s="17" customFormat="1" x14ac:dyDescent="0.25">
      <c r="B23" s="8" t="s">
        <v>103</v>
      </c>
      <c r="C23" s="1"/>
      <c r="D23" s="7"/>
      <c r="E23" s="6"/>
      <c r="F23" s="6"/>
      <c r="G23" s="6"/>
      <c r="H23" s="6"/>
    </row>
    <row r="24" spans="1:11" ht="78.75" customHeight="1" x14ac:dyDescent="0.25">
      <c r="B24" s="79" t="s">
        <v>2</v>
      </c>
      <c r="C24" s="71" t="s">
        <v>6</v>
      </c>
      <c r="D24" s="71" t="s">
        <v>104</v>
      </c>
      <c r="E24" s="71" t="str">
        <f>E14</f>
        <v>Aruandlusperioodi pp/kk/aaaa - pp/kk/aaaa kulud</v>
      </c>
      <c r="F24" s="71" t="str">
        <f>F14</f>
        <v>Aruandlusperioodi pp/kk/aaaa - pp/kk/aaaa kulud</v>
      </c>
      <c r="G24" s="26" t="s">
        <v>3</v>
      </c>
    </row>
    <row r="25" spans="1:11" s="12" customFormat="1" x14ac:dyDescent="0.25">
      <c r="A25" s="17"/>
      <c r="B25" s="9" t="str">
        <f>Eelarve!B25</f>
        <v>1. Tööjõukulud</v>
      </c>
      <c r="C25" s="61">
        <f>Eelarve!D25</f>
        <v>0</v>
      </c>
      <c r="D25" s="61">
        <f>SUM(E25:F25)</f>
        <v>0</v>
      </c>
      <c r="E25" s="61">
        <f>'1. Tööjõukulud'!H28</f>
        <v>0</v>
      </c>
      <c r="F25" s="61">
        <f>'1. Tööjõukulud'!H47</f>
        <v>0</v>
      </c>
      <c r="G25" s="61">
        <f t="shared" ref="G25:G33" si="1">IFERROR(ROUND(D25/C25*100,2),0)</f>
        <v>0</v>
      </c>
      <c r="K25"/>
    </row>
    <row r="26" spans="1:11" x14ac:dyDescent="0.25">
      <c r="B26" s="9" t="str">
        <f>Eelarve!B26</f>
        <v>2. Sõidu- ja lähetuskulud</v>
      </c>
      <c r="C26" s="61">
        <f>Eelarve!D26</f>
        <v>0</v>
      </c>
      <c r="D26" s="61">
        <f>SUM(E26:F26)</f>
        <v>0</v>
      </c>
      <c r="E26" s="61">
        <f>'2. Sõidu-ja lähetuskulud'!H23</f>
        <v>0</v>
      </c>
      <c r="F26" s="61">
        <f>'2. Sõidu-ja lähetuskulud'!H41</f>
        <v>0</v>
      </c>
      <c r="G26" s="61">
        <f t="shared" si="1"/>
        <v>0</v>
      </c>
      <c r="K26"/>
    </row>
    <row r="27" spans="1:11" ht="29.25" customHeight="1" x14ac:dyDescent="0.25">
      <c r="B27" s="10" t="str">
        <f>Eelarve!B27</f>
        <v>3. Seadmed, varustus, IKT-arendused</v>
      </c>
      <c r="C27" s="61">
        <f>Eelarve!D27</f>
        <v>0</v>
      </c>
      <c r="D27" s="61">
        <f t="shared" ref="D27:D30" si="2">SUM(E27:F27)</f>
        <v>0</v>
      </c>
      <c r="E27" s="61">
        <f>'3. Seadmed, varust, IKT'!H23</f>
        <v>0</v>
      </c>
      <c r="F27" s="61">
        <f>'3. Seadmed, varust, IKT'!H41</f>
        <v>0</v>
      </c>
      <c r="G27" s="61">
        <f t="shared" si="1"/>
        <v>0</v>
      </c>
    </row>
    <row r="28" spans="1:11" s="17" customFormat="1" x14ac:dyDescent="0.25">
      <c r="B28" s="10" t="str">
        <f>Eelarve!B28</f>
        <v>4. Kinnisvara</v>
      </c>
      <c r="C28" s="61">
        <f>Eelarve!D28</f>
        <v>0</v>
      </c>
      <c r="D28" s="61">
        <f t="shared" si="2"/>
        <v>0</v>
      </c>
      <c r="E28" s="61">
        <f>'4. Kinnisvara'!H23</f>
        <v>0</v>
      </c>
      <c r="F28" s="61">
        <f>'4. Kinnisvara'!H41</f>
        <v>0</v>
      </c>
      <c r="G28" s="61">
        <f t="shared" si="1"/>
        <v>0</v>
      </c>
    </row>
    <row r="29" spans="1:11" s="17" customFormat="1" x14ac:dyDescent="0.25">
      <c r="B29" s="10" t="str">
        <f>Eelarve!B29</f>
        <v>5. Avalikustamise kulud</v>
      </c>
      <c r="C29" s="61">
        <f>Eelarve!D29</f>
        <v>0</v>
      </c>
      <c r="D29" s="61">
        <f t="shared" si="2"/>
        <v>0</v>
      </c>
      <c r="E29" s="61">
        <f>' 5. Avalikustamise kulud'!H23</f>
        <v>0</v>
      </c>
      <c r="F29" s="61">
        <f>' 5. Avalikustamise kulud'!H41</f>
        <v>0</v>
      </c>
      <c r="G29" s="61">
        <f t="shared" si="1"/>
        <v>0</v>
      </c>
    </row>
    <row r="30" spans="1:11" s="17" customFormat="1" x14ac:dyDescent="0.25">
      <c r="B30" s="10" t="str">
        <f>Eelarve!B30</f>
        <v>6. Muud otsesed kulud</v>
      </c>
      <c r="C30" s="61">
        <f>Eelarve!D30</f>
        <v>0</v>
      </c>
      <c r="D30" s="61">
        <f t="shared" si="2"/>
        <v>0</v>
      </c>
      <c r="E30" s="61">
        <f>'6. Muud otsesed kulud'!H23</f>
        <v>0</v>
      </c>
      <c r="F30" s="61">
        <f>'6. Muud otsesed kulud'!H41</f>
        <v>0</v>
      </c>
      <c r="G30" s="61">
        <f t="shared" si="1"/>
        <v>0</v>
      </c>
    </row>
    <row r="31" spans="1:11" x14ac:dyDescent="0.25">
      <c r="B31" s="11" t="s">
        <v>24</v>
      </c>
      <c r="C31" s="62">
        <f>SUM(C25:C30)</f>
        <v>0</v>
      </c>
      <c r="D31" s="62">
        <f>SUM(D25:D30)</f>
        <v>0</v>
      </c>
      <c r="E31" s="62">
        <f>SUM(E25:E30)</f>
        <v>0</v>
      </c>
      <c r="F31" s="62">
        <f>SUM(F25:F30)</f>
        <v>0</v>
      </c>
      <c r="G31" s="62">
        <f>IFERROR(ROUND(D31/C31*100,2),0)</f>
        <v>0</v>
      </c>
    </row>
    <row r="32" spans="1:11" x14ac:dyDescent="0.25">
      <c r="B32" s="11" t="s">
        <v>7</v>
      </c>
      <c r="C32" s="62">
        <f>Eelarve!D32</f>
        <v>0</v>
      </c>
      <c r="D32" s="62">
        <f>SUM(E32:F32)</f>
        <v>0</v>
      </c>
      <c r="E32" s="62"/>
      <c r="F32" s="62">
        <v>0</v>
      </c>
      <c r="G32" s="62">
        <f t="shared" si="1"/>
        <v>0</v>
      </c>
    </row>
    <row r="33" spans="2:7" x14ac:dyDescent="0.25">
      <c r="B33" s="9" t="s">
        <v>5</v>
      </c>
      <c r="C33" s="61">
        <f>SUM(C31:C32)</f>
        <v>0</v>
      </c>
      <c r="D33" s="61">
        <f>SUM(D31:D32)</f>
        <v>0</v>
      </c>
      <c r="E33" s="61">
        <f t="shared" ref="E33:F33" si="3">SUM(E31:E32)</f>
        <v>0</v>
      </c>
      <c r="F33" s="61">
        <f t="shared" si="3"/>
        <v>0</v>
      </c>
      <c r="G33" s="61">
        <f t="shared" si="1"/>
        <v>0</v>
      </c>
    </row>
    <row r="34" spans="2:7" x14ac:dyDescent="0.25">
      <c r="B34" s="17" t="s">
        <v>102</v>
      </c>
      <c r="C34"/>
      <c r="D34"/>
      <c r="E34"/>
      <c r="G34" s="63"/>
    </row>
    <row r="35" spans="2:7" ht="16.5" customHeight="1" x14ac:dyDescent="0.25">
      <c r="B35" s="17"/>
      <c r="C35" s="17"/>
      <c r="D35" s="17"/>
    </row>
    <row r="36" spans="2:7" s="17" customFormat="1" x14ac:dyDescent="0.25">
      <c r="B36" s="14" t="s">
        <v>101</v>
      </c>
      <c r="C36" s="16"/>
      <c r="D36" s="13"/>
    </row>
    <row r="37" spans="2:7" s="17" customFormat="1" ht="47.25" x14ac:dyDescent="0.25">
      <c r="B37" s="15"/>
      <c r="C37" s="53" t="s">
        <v>54</v>
      </c>
      <c r="D37" s="52" t="s">
        <v>53</v>
      </c>
      <c r="E37" s="18" t="str">
        <f>E24</f>
        <v>Aruandlusperioodi pp/kk/aaaa - pp/kk/aaaa kulud</v>
      </c>
      <c r="F37" s="5" t="str">
        <f>F24</f>
        <v>Aruandlusperioodi pp/kk/aaaa - pp/kk/aaaa kulud</v>
      </c>
    </row>
    <row r="38" spans="2:7" s="17" customFormat="1" ht="31.5" x14ac:dyDescent="0.25">
      <c r="B38" s="72" t="s">
        <v>71</v>
      </c>
      <c r="C38" s="64">
        <f>Eelarve!C38</f>
        <v>0</v>
      </c>
      <c r="D38" s="65">
        <f>E38+F38</f>
        <v>0</v>
      </c>
      <c r="E38" s="58">
        <v>0</v>
      </c>
      <c r="F38" s="58">
        <v>0</v>
      </c>
    </row>
    <row r="39" spans="2:7" s="17" customFormat="1" ht="31.5" x14ac:dyDescent="0.25">
      <c r="B39" s="72" t="s">
        <v>95</v>
      </c>
      <c r="C39" s="64">
        <f>Eelarve!C39</f>
        <v>0</v>
      </c>
      <c r="D39" s="65">
        <f t="shared" ref="D39:D58" si="4">E39+F39</f>
        <v>0</v>
      </c>
      <c r="E39" s="58">
        <v>0</v>
      </c>
      <c r="F39" s="58">
        <v>0</v>
      </c>
    </row>
    <row r="40" spans="2:7" s="17" customFormat="1" ht="31.5" x14ac:dyDescent="0.25">
      <c r="B40" s="72" t="s">
        <v>72</v>
      </c>
      <c r="C40" s="64">
        <f>Eelarve!C40</f>
        <v>0</v>
      </c>
      <c r="D40" s="65">
        <f t="shared" si="4"/>
        <v>0</v>
      </c>
      <c r="E40" s="58">
        <v>0</v>
      </c>
      <c r="F40" s="58">
        <v>0</v>
      </c>
    </row>
    <row r="41" spans="2:7" s="17" customFormat="1" x14ac:dyDescent="0.25">
      <c r="B41" s="72" t="s">
        <v>73</v>
      </c>
      <c r="C41" s="64">
        <f>Eelarve!C41</f>
        <v>0</v>
      </c>
      <c r="D41" s="65">
        <f t="shared" si="4"/>
        <v>0</v>
      </c>
      <c r="E41" s="58">
        <v>0</v>
      </c>
      <c r="F41" s="58">
        <v>0</v>
      </c>
    </row>
    <row r="42" spans="2:7" s="17" customFormat="1" x14ac:dyDescent="0.25">
      <c r="B42" s="72" t="s">
        <v>74</v>
      </c>
      <c r="C42" s="64">
        <f>Eelarve!C42</f>
        <v>0</v>
      </c>
      <c r="D42" s="65">
        <f t="shared" si="4"/>
        <v>0</v>
      </c>
      <c r="E42" s="58">
        <v>0</v>
      </c>
      <c r="F42" s="58">
        <v>0</v>
      </c>
    </row>
    <row r="43" spans="2:7" s="17" customFormat="1" x14ac:dyDescent="0.25">
      <c r="B43" s="72" t="s">
        <v>75</v>
      </c>
      <c r="C43" s="64">
        <f>Eelarve!C43</f>
        <v>0</v>
      </c>
      <c r="D43" s="65">
        <f t="shared" si="4"/>
        <v>0</v>
      </c>
      <c r="E43" s="58">
        <v>0</v>
      </c>
      <c r="F43" s="58">
        <v>0</v>
      </c>
    </row>
    <row r="44" spans="2:7" s="17" customFormat="1" x14ac:dyDescent="0.25">
      <c r="B44" s="72" t="s">
        <v>96</v>
      </c>
      <c r="C44" s="64">
        <f>Eelarve!C44</f>
        <v>0</v>
      </c>
      <c r="D44" s="65">
        <f t="shared" si="4"/>
        <v>0</v>
      </c>
      <c r="E44" s="58">
        <v>0</v>
      </c>
      <c r="F44" s="58">
        <v>0</v>
      </c>
    </row>
    <row r="45" spans="2:7" s="17" customFormat="1" x14ac:dyDescent="0.25">
      <c r="B45" s="72" t="s">
        <v>76</v>
      </c>
      <c r="C45" s="64">
        <f>Eelarve!C45</f>
        <v>0</v>
      </c>
      <c r="D45" s="65">
        <f t="shared" si="4"/>
        <v>0</v>
      </c>
      <c r="E45" s="58">
        <v>0</v>
      </c>
      <c r="F45" s="58">
        <v>0</v>
      </c>
    </row>
    <row r="46" spans="2:7" s="17" customFormat="1" x14ac:dyDescent="0.25">
      <c r="B46" s="72" t="s">
        <v>77</v>
      </c>
      <c r="C46" s="64">
        <f>Eelarve!C46</f>
        <v>0</v>
      </c>
      <c r="D46" s="65">
        <f t="shared" si="4"/>
        <v>0</v>
      </c>
      <c r="E46" s="58">
        <v>0</v>
      </c>
      <c r="F46" s="58">
        <v>0</v>
      </c>
    </row>
    <row r="47" spans="2:7" s="17" customFormat="1" ht="31.5" x14ac:dyDescent="0.25">
      <c r="B47" s="73" t="s">
        <v>78</v>
      </c>
      <c r="C47" s="64">
        <f>Eelarve!C47</f>
        <v>0</v>
      </c>
      <c r="D47" s="65">
        <f t="shared" si="4"/>
        <v>0</v>
      </c>
      <c r="E47" s="58">
        <v>0</v>
      </c>
      <c r="F47" s="58">
        <v>0</v>
      </c>
    </row>
    <row r="48" spans="2:7" s="17" customFormat="1" x14ac:dyDescent="0.25">
      <c r="B48" s="72" t="s">
        <v>79</v>
      </c>
      <c r="C48" s="64">
        <f>Eelarve!C48</f>
        <v>0</v>
      </c>
      <c r="D48" s="65">
        <f t="shared" si="4"/>
        <v>0</v>
      </c>
      <c r="E48" s="58">
        <v>0</v>
      </c>
      <c r="F48" s="58">
        <v>0</v>
      </c>
    </row>
    <row r="49" spans="2:7" s="17" customFormat="1" x14ac:dyDescent="0.25">
      <c r="B49" s="72" t="s">
        <v>80</v>
      </c>
      <c r="C49" s="64">
        <f>Eelarve!C49</f>
        <v>0</v>
      </c>
      <c r="D49" s="65">
        <f t="shared" si="4"/>
        <v>0</v>
      </c>
      <c r="E49" s="58">
        <v>0</v>
      </c>
      <c r="F49" s="58">
        <v>0</v>
      </c>
    </row>
    <row r="50" spans="2:7" s="17" customFormat="1" x14ac:dyDescent="0.25">
      <c r="B50" s="72" t="s">
        <v>81</v>
      </c>
      <c r="C50" s="64">
        <f>Eelarve!C50</f>
        <v>0</v>
      </c>
      <c r="D50" s="65">
        <f t="shared" si="4"/>
        <v>0</v>
      </c>
      <c r="E50" s="58">
        <v>0</v>
      </c>
      <c r="F50" s="58">
        <v>0</v>
      </c>
    </row>
    <row r="51" spans="2:7" s="17" customFormat="1" x14ac:dyDescent="0.25">
      <c r="B51" s="72" t="s">
        <v>82</v>
      </c>
      <c r="C51" s="64">
        <f>Eelarve!C51</f>
        <v>0</v>
      </c>
      <c r="D51" s="65">
        <f t="shared" si="4"/>
        <v>0</v>
      </c>
      <c r="E51" s="58">
        <v>0</v>
      </c>
      <c r="F51" s="58">
        <v>0</v>
      </c>
    </row>
    <row r="52" spans="2:7" s="17" customFormat="1" ht="31.5" x14ac:dyDescent="0.25">
      <c r="B52" s="72" t="s">
        <v>83</v>
      </c>
      <c r="C52" s="64">
        <f>Eelarve!C52</f>
        <v>0</v>
      </c>
      <c r="D52" s="65">
        <f t="shared" si="4"/>
        <v>0</v>
      </c>
      <c r="E52" s="58">
        <v>0</v>
      </c>
      <c r="F52" s="58">
        <v>0</v>
      </c>
    </row>
    <row r="53" spans="2:7" s="17" customFormat="1" x14ac:dyDescent="0.25">
      <c r="B53" s="72" t="s">
        <v>84</v>
      </c>
      <c r="C53" s="64">
        <f>Eelarve!C53</f>
        <v>0</v>
      </c>
      <c r="D53" s="65">
        <f t="shared" si="4"/>
        <v>0</v>
      </c>
      <c r="E53" s="58">
        <v>0</v>
      </c>
      <c r="F53" s="58">
        <v>0</v>
      </c>
    </row>
    <row r="54" spans="2:7" s="17" customFormat="1" x14ac:dyDescent="0.25">
      <c r="B54" s="72" t="s">
        <v>85</v>
      </c>
      <c r="C54" s="64">
        <f>Eelarve!C54</f>
        <v>0</v>
      </c>
      <c r="D54" s="65">
        <f t="shared" si="4"/>
        <v>0</v>
      </c>
      <c r="E54" s="58">
        <v>0</v>
      </c>
      <c r="F54" s="58">
        <v>0</v>
      </c>
    </row>
    <row r="55" spans="2:7" s="17" customFormat="1" x14ac:dyDescent="0.25">
      <c r="B55" s="72" t="s">
        <v>86</v>
      </c>
      <c r="C55" s="64">
        <f>Eelarve!C55</f>
        <v>0</v>
      </c>
      <c r="D55" s="65">
        <f t="shared" si="4"/>
        <v>0</v>
      </c>
      <c r="E55" s="58">
        <v>0</v>
      </c>
      <c r="F55" s="58">
        <v>0</v>
      </c>
    </row>
    <row r="56" spans="2:7" s="17" customFormat="1" x14ac:dyDescent="0.25">
      <c r="B56" s="72" t="s">
        <v>87</v>
      </c>
      <c r="C56" s="64">
        <f>Eelarve!C56</f>
        <v>0</v>
      </c>
      <c r="D56" s="65">
        <f t="shared" si="4"/>
        <v>0</v>
      </c>
      <c r="E56" s="58">
        <v>0</v>
      </c>
      <c r="F56" s="58">
        <v>0</v>
      </c>
    </row>
    <row r="57" spans="2:7" s="17" customFormat="1" ht="31.5" x14ac:dyDescent="0.25">
      <c r="B57" s="72" t="s">
        <v>88</v>
      </c>
      <c r="C57" s="64">
        <f>Eelarve!C57</f>
        <v>0</v>
      </c>
      <c r="D57" s="65">
        <f t="shared" si="4"/>
        <v>0</v>
      </c>
      <c r="E57" s="58">
        <v>0</v>
      </c>
      <c r="F57" s="58">
        <v>0</v>
      </c>
    </row>
    <row r="58" spans="2:7" s="17" customFormat="1" x14ac:dyDescent="0.25">
      <c r="B58" s="72" t="s">
        <v>89</v>
      </c>
      <c r="C58" s="64">
        <f>Eelarve!C58</f>
        <v>0</v>
      </c>
      <c r="D58" s="65">
        <f t="shared" si="4"/>
        <v>0</v>
      </c>
      <c r="E58" s="58">
        <v>0</v>
      </c>
      <c r="F58" s="58">
        <v>0</v>
      </c>
    </row>
    <row r="59" spans="2:7" x14ac:dyDescent="0.25">
      <c r="B59" s="9" t="s">
        <v>12</v>
      </c>
      <c r="C59" s="66">
        <f>SUM(C38:C58)</f>
        <v>0</v>
      </c>
      <c r="D59" s="61">
        <f>SUM(D38:D58)</f>
        <v>0</v>
      </c>
      <c r="E59" s="61">
        <f>SUM(E38:E58)</f>
        <v>0</v>
      </c>
      <c r="F59" s="61">
        <f>SUM(F38:F58)</f>
        <v>0</v>
      </c>
    </row>
    <row r="60" spans="2:7" s="17" customFormat="1" x14ac:dyDescent="0.25">
      <c r="B60" s="68"/>
      <c r="C60" s="69"/>
      <c r="D60" s="70"/>
      <c r="E60"/>
      <c r="F60"/>
    </row>
    <row r="61" spans="2:7" x14ac:dyDescent="0.25">
      <c r="B61" s="16" t="s">
        <v>46</v>
      </c>
    </row>
    <row r="62" spans="2:7" x14ac:dyDescent="0.25">
      <c r="B62" s="80" t="s">
        <v>60</v>
      </c>
      <c r="C62" s="54" t="s">
        <v>59</v>
      </c>
      <c r="D62" s="54" t="s">
        <v>32</v>
      </c>
      <c r="F62"/>
      <c r="G62"/>
    </row>
    <row r="63" spans="2:7" ht="68.25" customHeight="1" x14ac:dyDescent="0.25">
      <c r="B63" s="2" t="s">
        <v>13</v>
      </c>
      <c r="C63" s="55"/>
      <c r="D63" s="28"/>
      <c r="F63"/>
      <c r="G63"/>
    </row>
    <row r="64" spans="2:7" x14ac:dyDescent="0.25">
      <c r="B64" s="2" t="s">
        <v>14</v>
      </c>
      <c r="C64" s="55"/>
      <c r="D64" s="28"/>
      <c r="F64"/>
      <c r="G64"/>
    </row>
    <row r="65" spans="2:7" ht="63" customHeight="1" x14ac:dyDescent="0.25">
      <c r="B65" s="2" t="s">
        <v>15</v>
      </c>
      <c r="C65" s="55"/>
      <c r="D65" s="28"/>
      <c r="F65"/>
      <c r="G65"/>
    </row>
    <row r="66" spans="2:7" ht="47.25" x14ac:dyDescent="0.25">
      <c r="B66" s="2" t="s">
        <v>16</v>
      </c>
      <c r="C66" s="55"/>
      <c r="D66" s="28"/>
      <c r="F66"/>
      <c r="G66"/>
    </row>
  </sheetData>
  <sheetProtection selectLockedCells="1"/>
  <dataConsolidate/>
  <mergeCells count="6">
    <mergeCell ref="B13:C13"/>
    <mergeCell ref="B6:C6"/>
    <mergeCell ref="B7:C7"/>
    <mergeCell ref="B8:C8"/>
    <mergeCell ref="B9:C9"/>
    <mergeCell ref="B10:C10"/>
  </mergeCells>
  <conditionalFormatting sqref="G20">
    <cfRule type="cellIs" dxfId="18" priority="38" operator="equal">
      <formula>0</formula>
    </cfRule>
    <cfRule type="cellIs" dxfId="17" priority="56" operator="lessThan">
      <formula>100</formula>
    </cfRule>
    <cfRule type="cellIs" dxfId="16" priority="57" operator="greaterThan">
      <formula>100</formula>
    </cfRule>
  </conditionalFormatting>
  <conditionalFormatting sqref="F59">
    <cfRule type="cellIs" dxfId="15" priority="49" operator="equal">
      <formula>0</formula>
    </cfRule>
    <cfRule type="cellIs" dxfId="14" priority="50" operator="notEqual">
      <formula>$F$33</formula>
    </cfRule>
  </conditionalFormatting>
  <conditionalFormatting sqref="G25">
    <cfRule type="cellIs" dxfId="13" priority="48" operator="greaterThan">
      <formula>110</formula>
    </cfRule>
  </conditionalFormatting>
  <conditionalFormatting sqref="G33">
    <cfRule type="cellIs" dxfId="12" priority="42" operator="greaterThan">
      <formula>100</formula>
    </cfRule>
  </conditionalFormatting>
  <conditionalFormatting sqref="G31">
    <cfRule type="cellIs" dxfId="11" priority="40" operator="greaterThan">
      <formula>100</formula>
    </cfRule>
  </conditionalFormatting>
  <conditionalFormatting sqref="G32">
    <cfRule type="cellIs" dxfId="10" priority="39" operator="greaterThan">
      <formula>100</formula>
    </cfRule>
  </conditionalFormatting>
  <conditionalFormatting sqref="G26">
    <cfRule type="cellIs" dxfId="9" priority="37" operator="greaterThan">
      <formula>110</formula>
    </cfRule>
  </conditionalFormatting>
  <conditionalFormatting sqref="G27:G30">
    <cfRule type="cellIs" dxfId="8" priority="35" operator="greaterThan">
      <formula>110</formula>
    </cfRule>
  </conditionalFormatting>
  <conditionalFormatting sqref="D31">
    <cfRule type="colorScale" priority="15">
      <colorScale>
        <cfvo type="num" val="0"/>
        <cfvo type="num" val="&quot;C11*1,1&quot;"/>
        <color rgb="FFFF7128"/>
        <color theme="5"/>
      </colorScale>
    </cfRule>
    <cfRule type="cellIs" dxfId="7" priority="16" stopIfTrue="1" operator="greaterThan">
      <formula>"C11*110%"</formula>
    </cfRule>
    <cfRule type="cellIs" dxfId="6" priority="17" stopIfTrue="1" operator="greaterThan">
      <formula>C31*1.1</formula>
    </cfRule>
    <cfRule type="cellIs" dxfId="5" priority="18" stopIfTrue="1" operator="greaterThan">
      <formula>C31*1.1</formula>
    </cfRule>
    <cfRule type="cellIs" dxfId="4" priority="19" stopIfTrue="1" operator="greaterThan">
      <formula>"F11*1,1"</formula>
    </cfRule>
  </conditionalFormatting>
  <conditionalFormatting sqref="D33">
    <cfRule type="colorScale" priority="5">
      <colorScale>
        <cfvo type="num" val="0"/>
        <cfvo type="num" val="&quot;C11*1,1&quot;"/>
        <color rgb="FFFF7128"/>
        <color theme="5"/>
      </colorScale>
    </cfRule>
    <cfRule type="cellIs" dxfId="3" priority="6" stopIfTrue="1" operator="greaterThan">
      <formula>"C11*110%"</formula>
    </cfRule>
    <cfRule type="cellIs" dxfId="2" priority="7" stopIfTrue="1" operator="greaterThan">
      <formula>C33*1.1</formula>
    </cfRule>
    <cfRule type="cellIs" dxfId="1" priority="8" stopIfTrue="1" operator="greaterThan">
      <formula>C33*1.1</formula>
    </cfRule>
    <cfRule type="cellIs" dxfId="0" priority="9" stopIfTrue="1" operator="greaterThan">
      <formula>"F11*1,1"</formula>
    </cfRule>
  </conditionalFormatting>
  <dataValidations xWindow="879" yWindow="417" count="7">
    <dataValidation type="decimal" operator="equal" allowBlank="1" showInputMessage="1" showErrorMessage="1" errorTitle="Tähelepanu!" error="Tervik peab olema 100%" promptTitle="Tähelepanu!" prompt="Osakaalude summa peab olema 100%" sqref="G20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G15">
      <formula1>0</formula1>
      <formula2>75</formula2>
    </dataValidation>
    <dataValidation operator="equal" allowBlank="1" showErrorMessage="1" promptTitle="Tähelepanu!" prompt="AMIF tulu peab võrduma AMIF kuluga." sqref="B14"/>
    <dataValidation allowBlank="1" showInputMessage="1" showErrorMessage="1" promptTitle="Tähelepanu!" prompt="Kulud meetmete lõikes kokku peab olema võrdne projekti kulud kokku." sqref="D60"/>
    <dataValidation type="list" allowBlank="1" showInputMessage="1" showErrorMessage="1" errorTitle="Tähelepanu!" error="Vali sobiv vastus" promptTitle="Tähelepanu!" prompt="Vali sobiv vastus" sqref="C63:C66">
      <formula1>Kinnituskiri</formula1>
    </dataValidation>
    <dataValidation allowBlank="1" showInputMessage="1" showErrorMessage="1" promptTitle="Tähelepanu!" prompt="Kulud programmis esitatud riiklike prioriteetide lõikes peavad võrduma projekti kogukuludega." sqref="D59"/>
    <dataValidation allowBlank="1" showInputMessage="1" showErrorMessage="1" promptTitle="Tähelepanu!" prompt="Aruandlusperioodi kogukulu peab olema võrdne projekti aruandlusperioodi kogukuludega." sqref="F59"/>
  </dataValidations>
  <pageMargins left="0.7" right="0.7" top="0.75" bottom="0.75" header="0.3" footer="0.3"/>
  <pageSetup paperSize="9" scale="63" fitToHeight="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9"/>
  <sheetViews>
    <sheetView topLeftCell="A16" workbookViewId="0">
      <selection activeCell="K31" sqref="K31"/>
    </sheetView>
  </sheetViews>
  <sheetFormatPr defaultRowHeight="15.75" x14ac:dyDescent="0.25"/>
  <cols>
    <col min="1" max="1" width="4.710937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55</v>
      </c>
      <c r="C1" s="3"/>
    </row>
    <row r="2" spans="2:8" x14ac:dyDescent="0.25">
      <c r="B2" s="3"/>
      <c r="C2" s="3"/>
    </row>
    <row r="4" spans="2:8" x14ac:dyDescent="0.25">
      <c r="B4" s="15"/>
      <c r="C4" s="182" t="s">
        <v>4</v>
      </c>
      <c r="D4" s="183"/>
      <c r="E4" s="183"/>
      <c r="F4" s="183"/>
      <c r="G4" s="184"/>
      <c r="H4" s="191" t="s">
        <v>9</v>
      </c>
    </row>
    <row r="5" spans="2:8" ht="15.75" customHeight="1" x14ac:dyDescent="0.25">
      <c r="B5" s="194" t="s">
        <v>1</v>
      </c>
      <c r="C5" s="185" t="s">
        <v>61</v>
      </c>
      <c r="D5" s="186"/>
      <c r="E5" s="186"/>
      <c r="F5" s="186"/>
      <c r="G5" s="187"/>
      <c r="H5" s="192"/>
    </row>
    <row r="6" spans="2:8" ht="31.5" x14ac:dyDescent="0.25">
      <c r="B6" s="195"/>
      <c r="C6" s="5" t="s">
        <v>33</v>
      </c>
      <c r="D6" s="5" t="s">
        <v>34</v>
      </c>
      <c r="E6" s="5" t="s">
        <v>35</v>
      </c>
      <c r="F6" s="5" t="s">
        <v>36</v>
      </c>
      <c r="G6" s="18" t="s">
        <v>37</v>
      </c>
      <c r="H6" s="193"/>
    </row>
    <row r="7" spans="2:8" s="25" customFormat="1" x14ac:dyDescent="0.25">
      <c r="B7" s="23"/>
      <c r="C7" s="23"/>
      <c r="D7" s="23"/>
      <c r="E7" s="24"/>
      <c r="F7" s="24"/>
      <c r="G7" s="24"/>
      <c r="H7" s="58"/>
    </row>
    <row r="8" spans="2:8" s="25" customFormat="1" x14ac:dyDescent="0.25">
      <c r="B8" s="23"/>
      <c r="C8" s="23"/>
      <c r="D8" s="23"/>
      <c r="E8" s="24"/>
      <c r="F8" s="24"/>
      <c r="G8" s="24"/>
      <c r="H8" s="58"/>
    </row>
    <row r="9" spans="2:8" s="25" customFormat="1" x14ac:dyDescent="0.25">
      <c r="B9" s="23"/>
      <c r="C9" s="23"/>
      <c r="D9" s="23"/>
      <c r="E9" s="24"/>
      <c r="F9" s="24"/>
      <c r="G9" s="24"/>
      <c r="H9" s="58"/>
    </row>
    <row r="10" spans="2:8" s="25" customFormat="1" x14ac:dyDescent="0.25">
      <c r="B10" s="23"/>
      <c r="C10" s="23"/>
      <c r="D10" s="23"/>
      <c r="E10" s="24"/>
      <c r="F10" s="24"/>
      <c r="G10" s="24"/>
      <c r="H10" s="58"/>
    </row>
    <row r="11" spans="2:8" s="25" customFormat="1" x14ac:dyDescent="0.25">
      <c r="B11" s="23"/>
      <c r="C11" s="23"/>
      <c r="D11" s="23"/>
      <c r="E11" s="24"/>
      <c r="F11" s="23"/>
      <c r="G11" s="24"/>
      <c r="H11" s="58"/>
    </row>
    <row r="12" spans="2:8" s="25" customFormat="1" x14ac:dyDescent="0.25">
      <c r="B12" s="23"/>
      <c r="C12" s="23"/>
      <c r="D12" s="23"/>
      <c r="E12" s="24"/>
      <c r="F12" s="23"/>
      <c r="G12" s="24"/>
      <c r="H12" s="58"/>
    </row>
    <row r="13" spans="2:8" s="25" customFormat="1" x14ac:dyDescent="0.25">
      <c r="B13" s="23"/>
      <c r="C13" s="23"/>
      <c r="D13" s="23"/>
      <c r="E13" s="24"/>
      <c r="F13" s="23"/>
      <c r="G13" s="24"/>
      <c r="H13" s="58"/>
    </row>
    <row r="14" spans="2:8" s="25" customFormat="1" x14ac:dyDescent="0.25">
      <c r="B14" s="23"/>
      <c r="C14" s="23"/>
      <c r="D14" s="23"/>
      <c r="E14" s="24"/>
      <c r="F14" s="23"/>
      <c r="G14" s="24"/>
      <c r="H14" s="58"/>
    </row>
    <row r="15" spans="2:8" s="25" customFormat="1" x14ac:dyDescent="0.25">
      <c r="B15" s="23"/>
      <c r="C15" s="23"/>
      <c r="D15" s="23"/>
      <c r="E15" s="24"/>
      <c r="F15" s="23"/>
      <c r="G15" s="24"/>
      <c r="H15" s="58"/>
    </row>
    <row r="16" spans="2:8" s="25" customFormat="1" x14ac:dyDescent="0.25">
      <c r="B16" s="23"/>
      <c r="C16" s="23"/>
      <c r="D16" s="23"/>
      <c r="E16" s="24"/>
      <c r="F16" s="23"/>
      <c r="G16" s="24"/>
      <c r="H16" s="58"/>
    </row>
    <row r="17" spans="2:8" s="25" customFormat="1" x14ac:dyDescent="0.25">
      <c r="B17" s="23"/>
      <c r="C17" s="23"/>
      <c r="D17" s="23"/>
      <c r="E17" s="24"/>
      <c r="F17" s="23"/>
      <c r="G17" s="24"/>
      <c r="H17" s="58"/>
    </row>
    <row r="18" spans="2:8" s="25" customFormat="1" x14ac:dyDescent="0.25">
      <c r="B18" s="23"/>
      <c r="C18" s="23"/>
      <c r="D18" s="23"/>
      <c r="E18" s="24"/>
      <c r="F18" s="23"/>
      <c r="G18" s="24"/>
      <c r="H18" s="58"/>
    </row>
    <row r="19" spans="2:8" s="25" customFormat="1" x14ac:dyDescent="0.25">
      <c r="B19" s="23"/>
      <c r="C19" s="23"/>
      <c r="D19" s="23"/>
      <c r="E19" s="24"/>
      <c r="F19" s="23"/>
      <c r="G19" s="24"/>
      <c r="H19" s="58"/>
    </row>
    <row r="20" spans="2:8" s="25" customFormat="1" x14ac:dyDescent="0.25">
      <c r="B20" s="23"/>
      <c r="C20" s="23"/>
      <c r="D20" s="23"/>
      <c r="E20" s="24"/>
      <c r="F20" s="23"/>
      <c r="G20" s="24"/>
      <c r="H20" s="58"/>
    </row>
    <row r="21" spans="2:8" s="25" customFormat="1" x14ac:dyDescent="0.25">
      <c r="B21" s="23"/>
      <c r="C21" s="23"/>
      <c r="D21" s="23"/>
      <c r="E21" s="24"/>
      <c r="F21" s="23"/>
      <c r="G21" s="24"/>
      <c r="H21" s="58"/>
    </row>
    <row r="22" spans="2:8" s="25" customFormat="1" x14ac:dyDescent="0.25">
      <c r="B22" s="23"/>
      <c r="C22" s="23"/>
      <c r="D22" s="23"/>
      <c r="E22" s="24"/>
      <c r="F22" s="23"/>
      <c r="G22" s="24"/>
      <c r="H22" s="58"/>
    </row>
    <row r="23" spans="2:8" s="25" customFormat="1" x14ac:dyDescent="0.25">
      <c r="B23" s="23"/>
      <c r="C23" s="23"/>
      <c r="D23" s="23"/>
      <c r="E23" s="24"/>
      <c r="F23" s="23"/>
      <c r="G23" s="24"/>
      <c r="H23" s="58"/>
    </row>
    <row r="24" spans="2:8" s="25" customFormat="1" x14ac:dyDescent="0.25">
      <c r="B24" s="23"/>
      <c r="C24" s="23"/>
      <c r="D24" s="23"/>
      <c r="E24" s="24"/>
      <c r="F24" s="23"/>
      <c r="G24" s="24"/>
      <c r="H24" s="58"/>
    </row>
    <row r="25" spans="2:8" s="25" customFormat="1" x14ac:dyDescent="0.25">
      <c r="B25" s="23"/>
      <c r="C25" s="23"/>
      <c r="D25" s="23"/>
      <c r="E25" s="24"/>
      <c r="F25" s="23"/>
      <c r="G25" s="24"/>
      <c r="H25" s="58"/>
    </row>
    <row r="26" spans="2:8" s="25" customFormat="1" x14ac:dyDescent="0.25">
      <c r="B26" s="23"/>
      <c r="C26" s="23"/>
      <c r="D26" s="23"/>
      <c r="E26" s="24"/>
      <c r="F26" s="24"/>
      <c r="G26" s="24"/>
      <c r="H26" s="58"/>
    </row>
    <row r="27" spans="2:8" s="25" customFormat="1" x14ac:dyDescent="0.25">
      <c r="B27" s="23"/>
      <c r="C27" s="23"/>
      <c r="D27" s="23"/>
      <c r="E27" s="24"/>
      <c r="F27" s="24"/>
      <c r="G27" s="24"/>
      <c r="H27" s="58"/>
    </row>
    <row r="28" spans="2:8" x14ac:dyDescent="0.25">
      <c r="B28" s="82" t="s">
        <v>38</v>
      </c>
      <c r="C28" s="83"/>
      <c r="D28" s="83"/>
      <c r="E28" s="83"/>
      <c r="F28" s="83"/>
      <c r="G28" s="83"/>
      <c r="H28" s="67">
        <f>SUM(H7:H27)</f>
        <v>0</v>
      </c>
    </row>
    <row r="29" spans="2:8" s="25" customFormat="1" x14ac:dyDescent="0.25">
      <c r="B29" s="23"/>
      <c r="C29" s="23"/>
      <c r="D29" s="23"/>
      <c r="E29" s="24"/>
      <c r="F29" s="24"/>
      <c r="G29" s="24"/>
      <c r="H29" s="23"/>
    </row>
    <row r="30" spans="2:8" s="25" customFormat="1" x14ac:dyDescent="0.25">
      <c r="B30" s="23"/>
      <c r="C30" s="23"/>
      <c r="D30" s="23"/>
      <c r="E30" s="24"/>
      <c r="F30" s="23"/>
      <c r="G30" s="24"/>
      <c r="H30" s="23"/>
    </row>
    <row r="31" spans="2:8" s="25" customFormat="1" x14ac:dyDescent="0.25">
      <c r="B31" s="23"/>
      <c r="C31" s="23"/>
      <c r="D31" s="23"/>
      <c r="E31" s="24"/>
      <c r="F31" s="23"/>
      <c r="G31" s="24"/>
      <c r="H31" s="23"/>
    </row>
    <row r="32" spans="2:8" s="25" customFormat="1" x14ac:dyDescent="0.25">
      <c r="B32" s="23"/>
      <c r="C32" s="23"/>
      <c r="D32" s="23"/>
      <c r="E32" s="24"/>
      <c r="F32" s="24"/>
      <c r="G32" s="24"/>
      <c r="H32" s="23"/>
    </row>
    <row r="33" spans="2:8" s="25" customFormat="1" x14ac:dyDescent="0.25">
      <c r="B33" s="23"/>
      <c r="C33" s="23"/>
      <c r="D33" s="23"/>
      <c r="E33" s="24"/>
      <c r="F33" s="23"/>
      <c r="G33" s="24"/>
      <c r="H33" s="23"/>
    </row>
    <row r="34" spans="2:8" s="25" customFormat="1" x14ac:dyDescent="0.25">
      <c r="B34" s="23"/>
      <c r="C34" s="23"/>
      <c r="D34" s="23"/>
      <c r="E34" s="24"/>
      <c r="F34" s="23"/>
      <c r="G34" s="24"/>
      <c r="H34" s="23"/>
    </row>
    <row r="35" spans="2:8" s="25" customFormat="1" x14ac:dyDescent="0.25">
      <c r="B35" s="23"/>
      <c r="C35" s="23"/>
      <c r="D35" s="23"/>
      <c r="E35" s="24"/>
      <c r="F35" s="23"/>
      <c r="G35" s="24"/>
      <c r="H35" s="23"/>
    </row>
    <row r="36" spans="2:8" s="25" customFormat="1" x14ac:dyDescent="0.25">
      <c r="B36" s="23"/>
      <c r="C36" s="23"/>
      <c r="D36" s="23"/>
      <c r="E36" s="24"/>
      <c r="F36" s="23"/>
      <c r="G36" s="24"/>
      <c r="H36" s="23"/>
    </row>
    <row r="37" spans="2:8" s="25" customFormat="1" x14ac:dyDescent="0.25">
      <c r="B37" s="23"/>
      <c r="C37" s="23"/>
      <c r="D37" s="23"/>
      <c r="E37" s="24"/>
      <c r="F37" s="23"/>
      <c r="G37" s="24"/>
      <c r="H37" s="23"/>
    </row>
    <row r="38" spans="2:8" s="25" customFormat="1" x14ac:dyDescent="0.25">
      <c r="B38" s="23"/>
      <c r="C38" s="23"/>
      <c r="D38" s="23"/>
      <c r="E38" s="24"/>
      <c r="F38" s="23"/>
      <c r="G38" s="24"/>
      <c r="H38" s="23"/>
    </row>
    <row r="39" spans="2:8" s="25" customFormat="1" x14ac:dyDescent="0.25">
      <c r="B39" s="23"/>
      <c r="C39" s="23"/>
      <c r="D39" s="23"/>
      <c r="E39" s="24"/>
      <c r="F39" s="23"/>
      <c r="G39" s="24"/>
      <c r="H39" s="23"/>
    </row>
    <row r="40" spans="2:8" s="25" customFormat="1" x14ac:dyDescent="0.25">
      <c r="B40" s="23"/>
      <c r="C40" s="23"/>
      <c r="D40" s="23"/>
      <c r="E40" s="24"/>
      <c r="F40" s="23"/>
      <c r="G40" s="24"/>
      <c r="H40" s="23"/>
    </row>
    <row r="41" spans="2:8" s="25" customFormat="1" x14ac:dyDescent="0.25">
      <c r="B41" s="23"/>
      <c r="C41" s="23"/>
      <c r="D41" s="23"/>
      <c r="E41" s="24"/>
      <c r="F41" s="23"/>
      <c r="G41" s="24"/>
      <c r="H41" s="23"/>
    </row>
    <row r="42" spans="2:8" s="25" customFormat="1" x14ac:dyDescent="0.25">
      <c r="B42" s="23"/>
      <c r="C42" s="23"/>
      <c r="D42" s="23"/>
      <c r="E42" s="24"/>
      <c r="F42" s="23"/>
      <c r="G42" s="24"/>
      <c r="H42" s="23"/>
    </row>
    <row r="43" spans="2:8" s="25" customFormat="1" x14ac:dyDescent="0.25">
      <c r="B43" s="23"/>
      <c r="C43" s="23"/>
      <c r="D43" s="23"/>
      <c r="E43" s="24"/>
      <c r="F43" s="23"/>
      <c r="G43" s="24"/>
      <c r="H43" s="23"/>
    </row>
    <row r="44" spans="2:8" s="25" customFormat="1" x14ac:dyDescent="0.25">
      <c r="B44" s="23"/>
      <c r="C44" s="23"/>
      <c r="D44" s="23"/>
      <c r="E44" s="24"/>
      <c r="F44" s="23"/>
      <c r="G44" s="24"/>
      <c r="H44" s="23"/>
    </row>
    <row r="45" spans="2:8" s="25" customFormat="1" x14ac:dyDescent="0.25">
      <c r="B45" s="23"/>
      <c r="C45" s="23"/>
      <c r="D45" s="23"/>
      <c r="E45" s="24"/>
      <c r="F45" s="23"/>
      <c r="G45" s="24"/>
      <c r="H45" s="23"/>
    </row>
    <row r="46" spans="2:8" s="25" customFormat="1" x14ac:dyDescent="0.25">
      <c r="B46" s="23"/>
      <c r="C46" s="23"/>
      <c r="D46" s="23"/>
      <c r="E46" s="24"/>
      <c r="F46" s="24"/>
      <c r="G46" s="24"/>
      <c r="H46" s="23"/>
    </row>
    <row r="47" spans="2:8" x14ac:dyDescent="0.25">
      <c r="B47" s="188" t="s">
        <v>108</v>
      </c>
      <c r="C47" s="189"/>
      <c r="D47" s="189"/>
      <c r="E47" s="189"/>
      <c r="F47" s="189"/>
      <c r="G47" s="190"/>
      <c r="H47" s="67">
        <f>SUM(H29:H46)</f>
        <v>0</v>
      </c>
    </row>
    <row r="48" spans="2:8" x14ac:dyDescent="0.25">
      <c r="B48" s="188" t="s">
        <v>45</v>
      </c>
      <c r="C48" s="189"/>
      <c r="D48" s="189"/>
      <c r="E48" s="189"/>
      <c r="F48" s="189"/>
      <c r="G48" s="190"/>
      <c r="H48" s="67">
        <f>H28+H47</f>
        <v>0</v>
      </c>
    </row>
    <row r="49" spans="2:2" x14ac:dyDescent="0.25">
      <c r="B49" s="17" t="s">
        <v>107</v>
      </c>
    </row>
  </sheetData>
  <sheetProtection formatCells="0" formatColumns="0" insertColumns="0" insertRows="0" deleteColumns="0" deleteRows="0" selectLockedCells="1"/>
  <mergeCells count="6">
    <mergeCell ref="C4:G4"/>
    <mergeCell ref="C5:G5"/>
    <mergeCell ref="B47:G47"/>
    <mergeCell ref="B48:G48"/>
    <mergeCell ref="H4:H6"/>
    <mergeCell ref="B5:B6"/>
  </mergeCells>
  <dataValidations xWindow="680" yWindow="473" count="2">
    <dataValidation allowBlank="1" showInputMessage="1" sqref="G7:G27"/>
    <dataValidation allowBlank="1" sqref="G29:G46"/>
  </dataValidations>
  <pageMargins left="0.7" right="0.7" top="0.75" bottom="0.75" header="0.3" footer="0.3"/>
  <pageSetup paperSize="9" scale="67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H43"/>
  <sheetViews>
    <sheetView topLeftCell="A10" workbookViewId="0">
      <selection activeCell="H27" sqref="H27"/>
    </sheetView>
  </sheetViews>
  <sheetFormatPr defaultRowHeight="15.75" x14ac:dyDescent="0.25"/>
  <cols>
    <col min="1" max="1" width="4.5703125" style="17" customWidth="1"/>
    <col min="2" max="2" width="9.140625" style="1"/>
    <col min="3" max="3" width="18.28515625" style="17" customWidth="1"/>
    <col min="4" max="4" width="25.5703125" style="1" customWidth="1"/>
    <col min="5" max="5" width="16.7109375" customWidth="1"/>
    <col min="6" max="6" width="15.7109375" customWidth="1"/>
    <col min="7" max="7" width="15.7109375" style="13" customWidth="1"/>
    <col min="8" max="8" width="15.42578125" style="17" customWidth="1"/>
    <col min="9" max="16384" width="9.140625" style="1"/>
  </cols>
  <sheetData>
    <row r="1" spans="2:8" x14ac:dyDescent="0.25">
      <c r="B1" s="3" t="s">
        <v>109</v>
      </c>
      <c r="C1" s="3"/>
    </row>
    <row r="3" spans="2:8" x14ac:dyDescent="0.25">
      <c r="B3" s="4"/>
      <c r="C3" s="196" t="s">
        <v>4</v>
      </c>
      <c r="D3" s="197"/>
      <c r="E3" s="197"/>
      <c r="F3" s="197"/>
      <c r="G3" s="198"/>
      <c r="H3" s="191" t="s">
        <v>9</v>
      </c>
    </row>
    <row r="4" spans="2:8" ht="15.75" customHeight="1" x14ac:dyDescent="0.25">
      <c r="B4" s="194" t="s">
        <v>1</v>
      </c>
      <c r="C4" s="185" t="s">
        <v>62</v>
      </c>
      <c r="D4" s="186"/>
      <c r="E4" s="186"/>
      <c r="F4" s="186"/>
      <c r="G4" s="187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3"/>
      <c r="G7" s="23"/>
      <c r="H7" s="58"/>
    </row>
    <row r="8" spans="2:8" s="25" customFormat="1" x14ac:dyDescent="0.25">
      <c r="B8" s="23"/>
      <c r="C8" s="23"/>
      <c r="D8" s="23"/>
      <c r="E8" s="23"/>
      <c r="F8" s="23"/>
      <c r="G8" s="23"/>
      <c r="H8" s="58"/>
    </row>
    <row r="9" spans="2:8" s="25" customFormat="1" x14ac:dyDescent="0.25">
      <c r="B9" s="23"/>
      <c r="C9" s="23"/>
      <c r="D9" s="23"/>
      <c r="E9" s="23"/>
      <c r="F9" s="23"/>
      <c r="G9" s="23"/>
      <c r="H9" s="58"/>
    </row>
    <row r="10" spans="2:8" s="25" customFormat="1" x14ac:dyDescent="0.25">
      <c r="B10" s="23"/>
      <c r="C10" s="23"/>
      <c r="D10" s="23"/>
      <c r="E10" s="23"/>
      <c r="F10" s="23"/>
      <c r="G10" s="23"/>
      <c r="H10" s="58"/>
    </row>
    <row r="11" spans="2:8" s="25" customFormat="1" x14ac:dyDescent="0.25">
      <c r="B11" s="23"/>
      <c r="C11" s="23"/>
      <c r="D11" s="23"/>
      <c r="E11" s="23"/>
      <c r="F11" s="23"/>
      <c r="G11" s="23"/>
      <c r="H11" s="58"/>
    </row>
    <row r="12" spans="2:8" s="25" customFormat="1" x14ac:dyDescent="0.25">
      <c r="B12" s="23"/>
      <c r="C12" s="23"/>
      <c r="D12" s="23"/>
      <c r="E12" s="23"/>
      <c r="F12" s="23"/>
      <c r="G12" s="23"/>
      <c r="H12" s="58"/>
    </row>
    <row r="13" spans="2:8" s="25" customFormat="1" x14ac:dyDescent="0.25">
      <c r="B13" s="23"/>
      <c r="C13" s="23"/>
      <c r="D13" s="23"/>
      <c r="E13" s="23"/>
      <c r="F13" s="23"/>
      <c r="G13" s="23"/>
      <c r="H13" s="58"/>
    </row>
    <row r="14" spans="2:8" s="25" customFormat="1" x14ac:dyDescent="0.25">
      <c r="B14" s="23"/>
      <c r="C14" s="23"/>
      <c r="D14" s="23"/>
      <c r="E14" s="23"/>
      <c r="F14" s="23"/>
      <c r="G14" s="23"/>
      <c r="H14" s="58"/>
    </row>
    <row r="15" spans="2:8" s="25" customFormat="1" x14ac:dyDescent="0.25">
      <c r="B15" s="23"/>
      <c r="C15" s="23"/>
      <c r="D15" s="23"/>
      <c r="E15" s="23"/>
      <c r="F15" s="23"/>
      <c r="G15" s="23"/>
      <c r="H15" s="58"/>
    </row>
    <row r="16" spans="2:8" s="25" customFormat="1" x14ac:dyDescent="0.25">
      <c r="B16" s="23"/>
      <c r="C16" s="23"/>
      <c r="D16" s="23"/>
      <c r="E16" s="23"/>
      <c r="F16" s="23"/>
      <c r="G16" s="23"/>
      <c r="H16" s="58"/>
    </row>
    <row r="17" spans="2:8" s="25" customFormat="1" x14ac:dyDescent="0.25">
      <c r="B17" s="23"/>
      <c r="C17" s="23"/>
      <c r="D17" s="23"/>
      <c r="E17" s="23"/>
      <c r="F17" s="23"/>
      <c r="G17" s="23"/>
      <c r="H17" s="58"/>
    </row>
    <row r="18" spans="2:8" s="25" customFormat="1" x14ac:dyDescent="0.25">
      <c r="B18" s="23"/>
      <c r="C18" s="23"/>
      <c r="D18" s="23"/>
      <c r="E18" s="23"/>
      <c r="F18" s="23"/>
      <c r="G18" s="23"/>
      <c r="H18" s="58"/>
    </row>
    <row r="19" spans="2:8" s="25" customFormat="1" x14ac:dyDescent="0.25">
      <c r="B19" s="23"/>
      <c r="C19" s="23"/>
      <c r="D19" s="23"/>
      <c r="E19" s="23"/>
      <c r="F19" s="23"/>
      <c r="G19" s="23"/>
      <c r="H19" s="58"/>
    </row>
    <row r="20" spans="2:8" s="25" customFormat="1" x14ac:dyDescent="0.25">
      <c r="B20" s="23"/>
      <c r="C20" s="23"/>
      <c r="D20" s="23"/>
      <c r="E20" s="23"/>
      <c r="F20" s="23"/>
      <c r="G20" s="23"/>
      <c r="H20" s="58"/>
    </row>
    <row r="21" spans="2:8" s="25" customFormat="1" x14ac:dyDescent="0.25">
      <c r="B21" s="23"/>
      <c r="C21" s="23"/>
      <c r="D21" s="23"/>
      <c r="E21" s="23"/>
      <c r="F21" s="23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3"/>
      <c r="G25" s="23"/>
      <c r="H25" s="58"/>
    </row>
    <row r="26" spans="2:8" s="25" customFormat="1" x14ac:dyDescent="0.25">
      <c r="B26" s="23"/>
      <c r="C26" s="23"/>
      <c r="D26" s="23"/>
      <c r="E26" s="23"/>
      <c r="F26" s="23"/>
      <c r="G26" s="23"/>
      <c r="H26" s="58"/>
    </row>
    <row r="27" spans="2:8" s="25" customFormat="1" x14ac:dyDescent="0.25">
      <c r="B27" s="23"/>
      <c r="C27" s="23"/>
      <c r="D27" s="23"/>
      <c r="E27" s="23"/>
      <c r="F27" s="23"/>
      <c r="G27" s="23"/>
      <c r="H27" s="58"/>
    </row>
    <row r="28" spans="2:8" s="25" customFormat="1" x14ac:dyDescent="0.25">
      <c r="B28" s="23"/>
      <c r="C28" s="23"/>
      <c r="D28" s="23"/>
      <c r="E28" s="23"/>
      <c r="F28" s="23"/>
      <c r="G28" s="23"/>
      <c r="H28" s="58"/>
    </row>
    <row r="29" spans="2:8" s="25" customFormat="1" x14ac:dyDescent="0.25">
      <c r="B29" s="23"/>
      <c r="C29" s="23"/>
      <c r="D29" s="23"/>
      <c r="E29" s="23"/>
      <c r="F29" s="23"/>
      <c r="G29" s="23"/>
      <c r="H29" s="58"/>
    </row>
    <row r="30" spans="2:8" s="25" customFormat="1" x14ac:dyDescent="0.25">
      <c r="B30" s="23"/>
      <c r="C30" s="23"/>
      <c r="D30" s="23"/>
      <c r="E30" s="23"/>
      <c r="F30" s="23"/>
      <c r="G30" s="23"/>
      <c r="H30" s="58"/>
    </row>
    <row r="31" spans="2:8" s="25" customFormat="1" x14ac:dyDescent="0.25">
      <c r="B31" s="23"/>
      <c r="C31" s="23"/>
      <c r="D31" s="23"/>
      <c r="E31" s="23"/>
      <c r="F31" s="23"/>
      <c r="G31" s="23"/>
      <c r="H31" s="58"/>
    </row>
    <row r="32" spans="2:8" s="25" customFormat="1" x14ac:dyDescent="0.25">
      <c r="B32" s="23"/>
      <c r="C32" s="23"/>
      <c r="D32" s="23"/>
      <c r="E32" s="23"/>
      <c r="F32" s="23"/>
      <c r="G32" s="23"/>
      <c r="H32" s="58"/>
    </row>
    <row r="33" spans="2:8" s="25" customFormat="1" x14ac:dyDescent="0.25">
      <c r="B33" s="23"/>
      <c r="C33" s="23"/>
      <c r="D33" s="23"/>
      <c r="E33" s="23"/>
      <c r="F33" s="23"/>
      <c r="G33" s="23"/>
      <c r="H33" s="58"/>
    </row>
    <row r="34" spans="2:8" s="25" customFormat="1" x14ac:dyDescent="0.25">
      <c r="B34" s="23"/>
      <c r="C34" s="23"/>
      <c r="D34" s="23"/>
      <c r="E34" s="23"/>
      <c r="F34" s="23"/>
      <c r="G34" s="23"/>
      <c r="H34" s="58"/>
    </row>
    <row r="35" spans="2:8" s="25" customFormat="1" x14ac:dyDescent="0.25">
      <c r="B35" s="23"/>
      <c r="C35" s="23"/>
      <c r="D35" s="23"/>
      <c r="E35" s="23"/>
      <c r="F35" s="23"/>
      <c r="G35" s="23"/>
      <c r="H35" s="58"/>
    </row>
    <row r="36" spans="2:8" s="25" customFormat="1" x14ac:dyDescent="0.25">
      <c r="B36" s="23"/>
      <c r="C36" s="23"/>
      <c r="D36" s="23"/>
      <c r="E36" s="23"/>
      <c r="F36" s="23"/>
      <c r="G36" s="23"/>
      <c r="H36" s="58"/>
    </row>
    <row r="37" spans="2:8" s="25" customFormat="1" x14ac:dyDescent="0.25">
      <c r="B37" s="23"/>
      <c r="C37" s="23"/>
      <c r="D37" s="23"/>
      <c r="E37" s="23"/>
      <c r="F37" s="23"/>
      <c r="G37" s="23"/>
      <c r="H37" s="58"/>
    </row>
    <row r="38" spans="2:8" s="25" customFormat="1" x14ac:dyDescent="0.25">
      <c r="B38" s="23"/>
      <c r="C38" s="23"/>
      <c r="D38" s="23"/>
      <c r="E38" s="23"/>
      <c r="F38" s="23"/>
      <c r="G38" s="23"/>
      <c r="H38" s="58"/>
    </row>
    <row r="39" spans="2:8" s="25" customFormat="1" x14ac:dyDescent="0.25">
      <c r="B39" s="23"/>
      <c r="C39" s="23"/>
      <c r="D39" s="23"/>
      <c r="E39" s="23"/>
      <c r="F39" s="23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188" t="s">
        <v>108</v>
      </c>
      <c r="C41" s="189"/>
      <c r="D41" s="189"/>
      <c r="E41" s="189"/>
      <c r="F41" s="189"/>
      <c r="G41" s="190"/>
      <c r="H41" s="67">
        <f>SUM(H24:H40)</f>
        <v>0</v>
      </c>
    </row>
    <row r="42" spans="2:8" x14ac:dyDescent="0.25">
      <c r="B42" s="188" t="s">
        <v>110</v>
      </c>
      <c r="C42" s="189"/>
      <c r="D42" s="189"/>
      <c r="E42" s="189"/>
      <c r="F42" s="189"/>
      <c r="G42" s="190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insertColumns="0" insertRows="0" deleteColumns="0" deleteRows="0" selectLockedCells="1"/>
  <mergeCells count="6">
    <mergeCell ref="B4:B5"/>
    <mergeCell ref="B41:G41"/>
    <mergeCell ref="B42:G42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workbookViewId="0">
      <selection activeCell="H16" sqref="H16"/>
    </sheetView>
  </sheetViews>
  <sheetFormatPr defaultRowHeight="15.75" x14ac:dyDescent="0.25"/>
  <cols>
    <col min="1" max="1" width="4.1406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117</v>
      </c>
      <c r="C1" s="3"/>
    </row>
    <row r="3" spans="2:8" x14ac:dyDescent="0.25">
      <c r="B3" s="15"/>
      <c r="C3" s="182" t="s">
        <v>4</v>
      </c>
      <c r="D3" s="183"/>
      <c r="E3" s="183"/>
      <c r="F3" s="183"/>
      <c r="G3" s="184"/>
      <c r="H3" s="191" t="s">
        <v>9</v>
      </c>
    </row>
    <row r="4" spans="2:8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ht="15.75" customHeight="1" x14ac:dyDescent="0.25">
      <c r="B42" s="199" t="s">
        <v>105</v>
      </c>
      <c r="C42" s="200"/>
      <c r="D42" s="200"/>
      <c r="E42" s="200"/>
      <c r="F42" s="200"/>
      <c r="G42" s="201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5">
    <mergeCell ref="B4:B5"/>
    <mergeCell ref="H3:H5"/>
    <mergeCell ref="C3:G3"/>
    <mergeCell ref="C4:G4"/>
    <mergeCell ref="B42:G42"/>
  </mergeCells>
  <pageMargins left="0.7" right="0.7" top="0.75" bottom="0.75" header="0.3" footer="0.3"/>
  <pageSetup paperSize="9" scale="67" fitToHeight="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I43"/>
  <sheetViews>
    <sheetView topLeftCell="A16" zoomScaleNormal="100" workbookViewId="0">
      <selection activeCell="L40" sqref="L40"/>
    </sheetView>
  </sheetViews>
  <sheetFormatPr defaultRowHeight="15.75" x14ac:dyDescent="0.25"/>
  <cols>
    <col min="1" max="1" width="4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9" x14ac:dyDescent="0.25">
      <c r="B1" s="3" t="s">
        <v>116</v>
      </c>
      <c r="C1" s="3"/>
    </row>
    <row r="3" spans="2:9" x14ac:dyDescent="0.25">
      <c r="B3" s="15"/>
      <c r="C3" s="182" t="s">
        <v>4</v>
      </c>
      <c r="D3" s="183"/>
      <c r="E3" s="183"/>
      <c r="F3" s="183"/>
      <c r="G3" s="184"/>
      <c r="H3" s="202" t="s">
        <v>9</v>
      </c>
    </row>
    <row r="4" spans="2:9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202"/>
      <c r="I4" s="25"/>
    </row>
    <row r="5" spans="2:9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202"/>
      <c r="I5" s="25"/>
    </row>
    <row r="6" spans="2:9" s="25" customFormat="1" x14ac:dyDescent="0.25">
      <c r="B6" s="23"/>
      <c r="C6" s="23"/>
      <c r="D6" s="23"/>
      <c r="E6" s="23"/>
      <c r="F6" s="24"/>
      <c r="G6" s="23"/>
      <c r="H6" s="58"/>
    </row>
    <row r="7" spans="2:9" s="25" customFormat="1" x14ac:dyDescent="0.25">
      <c r="B7" s="23"/>
      <c r="C7" s="23"/>
      <c r="D7" s="23"/>
      <c r="E7" s="23"/>
      <c r="F7" s="24"/>
      <c r="G7" s="23"/>
      <c r="H7" s="58"/>
    </row>
    <row r="8" spans="2:9" s="25" customFormat="1" x14ac:dyDescent="0.25">
      <c r="B8" s="23"/>
      <c r="C8" s="23"/>
      <c r="D8" s="23"/>
      <c r="E8" s="23"/>
      <c r="F8" s="24"/>
      <c r="G8" s="23"/>
      <c r="H8" s="58"/>
    </row>
    <row r="9" spans="2:9" s="25" customFormat="1" x14ac:dyDescent="0.25">
      <c r="B9" s="23"/>
      <c r="C9" s="23"/>
      <c r="D9" s="23"/>
      <c r="E9" s="23"/>
      <c r="F9" s="24"/>
      <c r="G9" s="23"/>
      <c r="H9" s="58"/>
    </row>
    <row r="10" spans="2:9" s="25" customFormat="1" x14ac:dyDescent="0.25">
      <c r="B10" s="23"/>
      <c r="C10" s="23"/>
      <c r="D10" s="23"/>
      <c r="E10" s="23"/>
      <c r="F10" s="24"/>
      <c r="G10" s="23"/>
      <c r="H10" s="58"/>
    </row>
    <row r="11" spans="2:9" s="25" customFormat="1" x14ac:dyDescent="0.25">
      <c r="B11" s="23"/>
      <c r="C11" s="23"/>
      <c r="D11" s="23"/>
      <c r="E11" s="23"/>
      <c r="F11" s="24"/>
      <c r="G11" s="23"/>
      <c r="H11" s="58"/>
    </row>
    <row r="12" spans="2:9" s="25" customFormat="1" x14ac:dyDescent="0.25">
      <c r="B12" s="23"/>
      <c r="C12" s="23"/>
      <c r="D12" s="23"/>
      <c r="E12" s="23"/>
      <c r="F12" s="24"/>
      <c r="G12" s="23"/>
      <c r="H12" s="58"/>
    </row>
    <row r="13" spans="2:9" s="25" customFormat="1" x14ac:dyDescent="0.25">
      <c r="B13" s="23"/>
      <c r="C13" s="23"/>
      <c r="D13" s="23"/>
      <c r="E13" s="23"/>
      <c r="F13" s="24"/>
      <c r="G13" s="23"/>
      <c r="H13" s="58"/>
    </row>
    <row r="14" spans="2:9" s="25" customFormat="1" x14ac:dyDescent="0.25">
      <c r="B14" s="23"/>
      <c r="C14" s="23"/>
      <c r="D14" s="23"/>
      <c r="E14" s="23"/>
      <c r="F14" s="24"/>
      <c r="G14" s="23"/>
      <c r="H14" s="58"/>
    </row>
    <row r="15" spans="2:9" s="25" customFormat="1" x14ac:dyDescent="0.25">
      <c r="B15" s="23"/>
      <c r="C15" s="23"/>
      <c r="D15" s="23"/>
      <c r="E15" s="23"/>
      <c r="F15" s="24"/>
      <c r="G15" s="23"/>
      <c r="H15" s="58"/>
    </row>
    <row r="16" spans="2:9" s="25" customFormat="1" x14ac:dyDescent="0.25">
      <c r="B16" s="23"/>
      <c r="C16" s="23"/>
      <c r="D16" s="23"/>
      <c r="E16" s="23"/>
      <c r="F16" s="24"/>
      <c r="G16" s="23"/>
      <c r="H16" s="58"/>
    </row>
    <row r="17" spans="2:9" s="25" customFormat="1" x14ac:dyDescent="0.25">
      <c r="B17" s="23"/>
      <c r="C17" s="23"/>
      <c r="D17" s="23"/>
      <c r="E17" s="23"/>
      <c r="F17" s="24"/>
      <c r="G17" s="23"/>
      <c r="H17" s="58"/>
    </row>
    <row r="18" spans="2:9" s="25" customFormat="1" x14ac:dyDescent="0.25">
      <c r="B18" s="23"/>
      <c r="C18" s="23"/>
      <c r="D18" s="23"/>
      <c r="E18" s="23"/>
      <c r="F18" s="24"/>
      <c r="G18" s="23"/>
      <c r="H18" s="58"/>
    </row>
    <row r="19" spans="2:9" s="25" customFormat="1" x14ac:dyDescent="0.25">
      <c r="B19" s="23"/>
      <c r="C19" s="23"/>
      <c r="D19" s="23"/>
      <c r="E19" s="23"/>
      <c r="F19" s="24"/>
      <c r="G19" s="23"/>
      <c r="H19" s="58"/>
    </row>
    <row r="20" spans="2:9" s="25" customFormat="1" x14ac:dyDescent="0.25">
      <c r="B20" s="23"/>
      <c r="C20" s="23"/>
      <c r="D20" s="23"/>
      <c r="E20" s="23"/>
      <c r="F20" s="24"/>
      <c r="G20" s="23"/>
      <c r="H20" s="58"/>
    </row>
    <row r="21" spans="2:9" s="25" customFormat="1" x14ac:dyDescent="0.25">
      <c r="B21" s="23"/>
      <c r="C21" s="23"/>
      <c r="D21" s="23"/>
      <c r="E21" s="23"/>
      <c r="F21" s="24"/>
      <c r="G21" s="23"/>
      <c r="H21" s="58"/>
    </row>
    <row r="22" spans="2:9" s="25" customFormat="1" x14ac:dyDescent="0.25">
      <c r="B22" s="23"/>
      <c r="C22" s="23"/>
      <c r="D22" s="23"/>
      <c r="E22" s="23"/>
      <c r="F22" s="24"/>
      <c r="G22" s="23"/>
      <c r="H22" s="58"/>
    </row>
    <row r="23" spans="2:9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  <c r="I23" s="25"/>
    </row>
    <row r="24" spans="2:9" s="25" customFormat="1" x14ac:dyDescent="0.25">
      <c r="B24" s="23"/>
      <c r="C24" s="23"/>
      <c r="D24" s="23"/>
      <c r="E24" s="23"/>
      <c r="F24" s="24"/>
      <c r="G24" s="23"/>
      <c r="H24" s="58"/>
    </row>
    <row r="25" spans="2:9" s="25" customFormat="1" x14ac:dyDescent="0.25">
      <c r="B25" s="23"/>
      <c r="C25" s="23"/>
      <c r="D25" s="23"/>
      <c r="E25" s="23"/>
      <c r="F25" s="24"/>
      <c r="G25" s="23"/>
      <c r="H25" s="58"/>
    </row>
    <row r="26" spans="2:9" s="25" customFormat="1" x14ac:dyDescent="0.25">
      <c r="B26" s="23"/>
      <c r="C26" s="23"/>
      <c r="D26" s="23"/>
      <c r="E26" s="23"/>
      <c r="F26" s="24"/>
      <c r="G26" s="23"/>
      <c r="H26" s="58"/>
    </row>
    <row r="27" spans="2:9" s="25" customFormat="1" x14ac:dyDescent="0.25">
      <c r="B27" s="23"/>
      <c r="C27" s="23"/>
      <c r="D27" s="23"/>
      <c r="E27" s="23"/>
      <c r="F27" s="24"/>
      <c r="G27" s="23"/>
      <c r="H27" s="58"/>
    </row>
    <row r="28" spans="2:9" s="25" customFormat="1" x14ac:dyDescent="0.25">
      <c r="B28" s="23"/>
      <c r="C28" s="23"/>
      <c r="D28" s="23"/>
      <c r="E28" s="23"/>
      <c r="F28" s="24"/>
      <c r="G28" s="23"/>
      <c r="H28" s="58"/>
    </row>
    <row r="29" spans="2:9" s="25" customFormat="1" x14ac:dyDescent="0.25">
      <c r="B29" s="23"/>
      <c r="C29" s="23"/>
      <c r="D29" s="23"/>
      <c r="E29" s="23"/>
      <c r="F29" s="24"/>
      <c r="G29" s="23"/>
      <c r="H29" s="58"/>
    </row>
    <row r="30" spans="2:9" s="25" customFormat="1" x14ac:dyDescent="0.25">
      <c r="B30" s="23"/>
      <c r="C30" s="23"/>
      <c r="D30" s="23"/>
      <c r="E30" s="23"/>
      <c r="F30" s="24"/>
      <c r="G30" s="23"/>
      <c r="H30" s="58"/>
    </row>
    <row r="31" spans="2:9" s="25" customFormat="1" x14ac:dyDescent="0.25">
      <c r="B31" s="23"/>
      <c r="C31" s="23"/>
      <c r="D31" s="23"/>
      <c r="E31" s="23"/>
      <c r="F31" s="24"/>
      <c r="G31" s="23"/>
      <c r="H31" s="58"/>
    </row>
    <row r="32" spans="2:9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106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4">
    <mergeCell ref="B4:B5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topLeftCell="A16" workbookViewId="0">
      <selection activeCell="D48" sqref="D48"/>
    </sheetView>
  </sheetViews>
  <sheetFormatPr defaultRowHeight="15.75" x14ac:dyDescent="0.25"/>
  <cols>
    <col min="1" max="1" width="4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118</v>
      </c>
      <c r="C1" s="3"/>
    </row>
    <row r="3" spans="2:8" x14ac:dyDescent="0.25">
      <c r="B3" s="15"/>
      <c r="C3" s="182" t="s">
        <v>4</v>
      </c>
      <c r="D3" s="183"/>
      <c r="E3" s="183"/>
      <c r="F3" s="183"/>
      <c r="G3" s="184"/>
      <c r="H3" s="202" t="s">
        <v>9</v>
      </c>
    </row>
    <row r="4" spans="2:8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20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202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120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4">
    <mergeCell ref="B4:B5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topLeftCell="A13" zoomScaleNormal="100" workbookViewId="0">
      <selection activeCell="B42" sqref="B42"/>
    </sheetView>
  </sheetViews>
  <sheetFormatPr defaultRowHeight="15.75" x14ac:dyDescent="0.25"/>
  <cols>
    <col min="1" max="1" width="2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94</v>
      </c>
      <c r="C1" s="3"/>
    </row>
    <row r="3" spans="2:8" x14ac:dyDescent="0.25">
      <c r="B3" s="15"/>
      <c r="C3" s="82" t="s">
        <v>4</v>
      </c>
      <c r="D3" s="83"/>
      <c r="E3" s="83"/>
      <c r="F3" s="83"/>
      <c r="G3" s="83"/>
      <c r="H3" s="191" t="s">
        <v>9</v>
      </c>
    </row>
    <row r="4" spans="2:8" ht="15.75" customHeight="1" x14ac:dyDescent="0.25">
      <c r="B4" s="194" t="s">
        <v>1</v>
      </c>
      <c r="C4" s="18" t="s">
        <v>61</v>
      </c>
      <c r="D4" s="86"/>
      <c r="E4" s="86"/>
      <c r="F4" s="86"/>
      <c r="G4" s="86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68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2">
    <mergeCell ref="B4:B5"/>
    <mergeCell ref="H3:H5"/>
  </mergeCells>
  <pageMargins left="0.7" right="0.7" top="0.75" bottom="0.75" header="0.3" footer="0.3"/>
  <pageSetup paperSize="9" scale="68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Eelarve</vt:lpstr>
      <vt:lpstr>Maksetaotlus</vt:lpstr>
      <vt:lpstr>KULUARUANDE KOOND</vt:lpstr>
      <vt:lpstr>1. Tööjõukulud</vt:lpstr>
      <vt:lpstr>2. Sõidu-ja lähetuskulud</vt:lpstr>
      <vt:lpstr>3. Seadmed, varust, IKT</vt:lpstr>
      <vt:lpstr>4. Kinnisvara</vt:lpstr>
      <vt:lpstr> 5. Avalikustamise kulud</vt:lpstr>
      <vt:lpstr>6. Muud otsesed kulud</vt:lpstr>
      <vt:lpstr>Nähtamatu leht</vt:lpstr>
      <vt:lpstr>Kinnituskiri</vt:lpstr>
      <vt:lpstr>Projekti_valdkond</vt:lpstr>
      <vt:lpstr>Valdkond</vt:lpstr>
      <vt:lpstr>Ühik</vt:lpstr>
    </vt:vector>
  </TitlesOfParts>
  <Company>SMIT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Aigi Kasvand</dc:creator>
  <cp:lastModifiedBy>Aile Peris</cp:lastModifiedBy>
  <cp:lastPrinted>2015-03-09T14:28:19Z</cp:lastPrinted>
  <dcterms:created xsi:type="dcterms:W3CDTF">2014-06-17T10:19:13Z</dcterms:created>
  <dcterms:modified xsi:type="dcterms:W3CDTF">2019-10-07T08:20:39Z</dcterms:modified>
</cp:coreProperties>
</file>